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1.xml" ContentType="application/vnd.openxmlformats-officedocument.drawing+xml"/>
  <Override PartName="/xl/tables/table10.xml" ContentType="application/vnd.openxmlformats-officedocument.spreadsheetml.table+xml"/>
  <Override PartName="/xl/drawings/drawing2.xml" ContentType="application/vnd.openxmlformats-officedocument.drawing+xml"/>
  <Override PartName="/xl/tables/table11.xml" ContentType="application/vnd.openxmlformats-officedocument.spreadsheetml.table+xml"/>
  <Override PartName="/xl/drawings/drawing3.xml" ContentType="application/vnd.openxmlformats-officedocument.drawing+xml"/>
  <Override PartName="/xl/tables/table12.xml" ContentType="application/vnd.openxmlformats-officedocument.spreadsheetml.table+xml"/>
  <Override PartName="/xl/drawings/drawing4.xml" ContentType="application/vnd.openxmlformats-officedocument.drawing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drawings/drawing5.xml" ContentType="application/vnd.openxmlformats-officedocument.drawing+xml"/>
  <Override PartName="/xl/tables/table29.xml" ContentType="application/vnd.openxmlformats-officedocument.spreadsheetml.table+xml"/>
  <Override PartName="/xl/drawings/drawing6.xml" ContentType="application/vnd.openxmlformats-officedocument.drawing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udith.torres\OneDrive - Instituto Nacional de Estadisticas y Censos\Judith Torres\Judtr\Coordinación Anuario\Anuario 2023-2024\Compendios temáticos\"/>
    </mc:Choice>
  </mc:AlternateContent>
  <xr:revisionPtr revIDLastSave="25" documentId="8_{99A5DF75-DBF2-4344-A6D1-509D19099A28}" xr6:coauthVersionLast="36" xr6:coauthVersionMax="36" xr10:uidLastSave="{C735F3C0-A0A4-4275-A685-899B45436D9E}"/>
  <bookViews>
    <workbookView xWindow="0" yWindow="0" windowWidth="23040" windowHeight="10380" xr2:uid="{00000000-000D-0000-FFFF-FFFF00000000}"/>
  </bookViews>
  <sheets>
    <sheet name="Índice" sheetId="2" r:id="rId1"/>
    <sheet name="5.1" sheetId="3" r:id="rId2"/>
    <sheet name="5.2" sheetId="4" r:id="rId3"/>
    <sheet name="5.3" sheetId="5" r:id="rId4"/>
    <sheet name="5.4" sheetId="6" r:id="rId5"/>
    <sheet name="5.5" sheetId="7" r:id="rId6"/>
    <sheet name="5.6" sheetId="8" r:id="rId7"/>
    <sheet name="5.7" sheetId="9" r:id="rId8"/>
    <sheet name="5.8" sheetId="37" r:id="rId9"/>
    <sheet name="5.9" sheetId="38" r:id="rId10"/>
    <sheet name="5.10" sheetId="39" r:id="rId11"/>
    <sheet name="5.11" sheetId="40" r:id="rId12"/>
    <sheet name="5.12" sheetId="41" r:id="rId13"/>
    <sheet name="5.13" sheetId="42" r:id="rId14"/>
    <sheet name="5.14" sheetId="10" r:id="rId15"/>
    <sheet name="5.15" sheetId="11" r:id="rId16"/>
    <sheet name="5.16" sheetId="12" r:id="rId17"/>
    <sheet name="5.17" sheetId="13" r:id="rId18"/>
    <sheet name="5.18" sheetId="14" r:id="rId19"/>
    <sheet name="5.19" sheetId="15" r:id="rId20"/>
    <sheet name="5.20" sheetId="16" r:id="rId21"/>
    <sheet name="5.21" sheetId="17" r:id="rId22"/>
    <sheet name="5.22" sheetId="18" r:id="rId23"/>
    <sheet name="5.23" sheetId="19" r:id="rId24"/>
    <sheet name="5.24" sheetId="20" r:id="rId25"/>
    <sheet name="5.25" sheetId="25" r:id="rId26"/>
    <sheet name="5.26" sheetId="26" r:id="rId27"/>
    <sheet name="5.27" sheetId="27" r:id="rId28"/>
    <sheet name="5.28" sheetId="28" r:id="rId29"/>
    <sheet name="5.29" sheetId="29" r:id="rId30"/>
    <sheet name="5.30" sheetId="30" r:id="rId31"/>
    <sheet name="5.31" sheetId="31" r:id="rId32"/>
    <sheet name="5.32" sheetId="32" r:id="rId33"/>
    <sheet name="5.33" sheetId="33" r:id="rId34"/>
    <sheet name="5.34" sheetId="34" r:id="rId35"/>
    <sheet name="5.35" sheetId="35" r:id="rId36"/>
    <sheet name="5.36" sheetId="36" r:id="rId37"/>
  </sheets>
  <definedNames>
    <definedName name="ColumnTitle" localSheetId="1">Cuadro5.1[#Headers]</definedName>
    <definedName name="ColumnTitle" localSheetId="10">Cuadro5.10[#Headers]</definedName>
    <definedName name="ColumnTitle" localSheetId="11">Cuadro5.11[#Headers]</definedName>
    <definedName name="ColumnTitle" localSheetId="12">Cuadro5.12[#Headers]</definedName>
    <definedName name="ColumnTitle" localSheetId="13">Cuadro5.13[#Headers]</definedName>
    <definedName name="ColumnTitle" localSheetId="14">Cuadro5.14[#Headers]</definedName>
    <definedName name="ColumnTitle" localSheetId="15">Cuadro5.15[#Headers]</definedName>
    <definedName name="ColumnTitle" localSheetId="16">Cuadro5.16[#Headers]</definedName>
    <definedName name="ColumnTitle" localSheetId="17">Cuadro5.17[#Headers]</definedName>
    <definedName name="ColumnTitle" localSheetId="18">Cuadro5.18[#Headers]</definedName>
    <definedName name="ColumnTitle" localSheetId="19">Cuadro5.19[#Headers]</definedName>
    <definedName name="ColumnTitle" localSheetId="2">Cuadro5.2[#Headers]</definedName>
    <definedName name="ColumnTitle" localSheetId="20">Cuadro5.20[#Headers]</definedName>
    <definedName name="ColumnTitle" localSheetId="21">Cuadro5.21[#Headers]</definedName>
    <definedName name="ColumnTitle" localSheetId="22">Cuadro5.22[#Headers]</definedName>
    <definedName name="ColumnTitle" localSheetId="23">Cuadro5.23[#Headers]</definedName>
    <definedName name="ColumnTitle" localSheetId="24">Cuadro5.24[#Headers]</definedName>
    <definedName name="ColumnTitle" localSheetId="25">Cuadro5.25[#Headers]</definedName>
    <definedName name="ColumnTitle" localSheetId="26">Cuadro5.26[#Headers]</definedName>
    <definedName name="ColumnTitle" localSheetId="27">Cuadro5.27[#Headers]</definedName>
    <definedName name="ColumnTitle" localSheetId="28">Cuadro5.28[#Headers]</definedName>
    <definedName name="ColumnTitle" localSheetId="29">Cuadro5.29[#Headers]</definedName>
    <definedName name="ColumnTitle" localSheetId="3">Cuadro5.3[#Headers]</definedName>
    <definedName name="ColumnTitle" localSheetId="30">Cuadro5.30[#Headers]</definedName>
    <definedName name="ColumnTitle" localSheetId="31">Cuadro5.31[#Headers]</definedName>
    <definedName name="ColumnTitle" localSheetId="32">Cuadro5.32[#Headers]</definedName>
    <definedName name="ColumnTitle" localSheetId="33">Cuadro5.33[#Headers]</definedName>
    <definedName name="ColumnTitle" localSheetId="34">Cuadro5.34[#Headers]</definedName>
    <definedName name="ColumnTitle" localSheetId="35">Cuadro5.35[#Headers]</definedName>
    <definedName name="ColumnTitle" localSheetId="36">Cuadro5.36[#Headers]</definedName>
    <definedName name="ColumnTitle" localSheetId="4">Cuadro5.4[#Headers]</definedName>
    <definedName name="ColumnTitle" localSheetId="5">Cuadro5.5[#Headers]</definedName>
    <definedName name="ColumnTitle" localSheetId="6">Cuadro5.6[#Headers]</definedName>
    <definedName name="ColumnTitle" localSheetId="7">Cuadro5.7[#Headers]</definedName>
    <definedName name="ColumnTitle" localSheetId="8">Cuadro5.8[#Headers]</definedName>
    <definedName name="ColumnTitle" localSheetId="9">Cuadro5.9[#Headers]</definedName>
    <definedName name="RowTitle" localSheetId="1">Cuadro5.1[[#All],[Mes]]</definedName>
    <definedName name="RowTitle" localSheetId="10">Cuadro5.10[[#All],[Categoría económica]]</definedName>
    <definedName name="RowTitle" localSheetId="11">Cuadro5.11[[#All],[Categoría económica]]</definedName>
    <definedName name="RowTitle" localSheetId="12">Cuadro5.12[[#All],[País]]</definedName>
    <definedName name="RowTitle" localSheetId="13">Cuadro5.13[[#All],[País]]</definedName>
    <definedName name="RowTitle" localSheetId="14">Cuadro5.14[[#All],[Destino de la obra]]</definedName>
    <definedName name="RowTitle" localSheetId="15">Cuadro5.15[[#All],[Provincia y destino de la obra]]</definedName>
    <definedName name="RowTitle" localSheetId="16">Cuadro5.16[[#All],[Provincia y destino de la obra]]</definedName>
    <definedName name="RowTitle" localSheetId="17">Cuadro5.17[[#All],[Provincia]]</definedName>
    <definedName name="RowTitle" localSheetId="18">Cuadro5.18[[#All],[Características de formalidad y 
comprobante de venta]]</definedName>
    <definedName name="RowTitle" localSheetId="19">Cuadro5.19[[#All],[Sector de actividad económica]]</definedName>
    <definedName name="RowTitle" localSheetId="2">Cuadro5.2[[#All],[Alimento]]</definedName>
    <definedName name="RowTitle" localSheetId="20">Cuadro5.20[[#All],[Necesidades1/]]</definedName>
    <definedName name="RowTitle" localSheetId="21">Cuadro5.21[[#All],[Tipo de trabajador independiente, motivación emprendedora y 
sector de actividad económica]]</definedName>
    <definedName name="RowTitle" localSheetId="22">Cuadro5.22[[#All],[Año y tecnologías de información y comunicación1/]]</definedName>
    <definedName name="RowTitle" localSheetId="23">Cuadro5.23[[#All],[Actividad económica]]</definedName>
    <definedName name="RowTitle" localSheetId="24">Cuadro5.24[[#All],[Actividad económica]]</definedName>
    <definedName name="RowTitle" localSheetId="25">Cuadro5.25[[#All],[Descripción]]</definedName>
    <definedName name="RowTitle" localSheetId="26">Cuadro5.26[[#All],[Mes]]</definedName>
    <definedName name="RowTitle" localSheetId="28">Cuadro5.28[[#All],[Mes]]</definedName>
    <definedName name="RowTitle" localSheetId="29">Cuadro5.29[[#All],[Actividad económica]]</definedName>
    <definedName name="RowTitle" localSheetId="3">Cuadro5.3[[#All],[Mes]]</definedName>
    <definedName name="RowTitle" localSheetId="30">Cuadro5.30[[#All],[Clasificación institucional]]</definedName>
    <definedName name="RowTitle" localSheetId="31">Cuadro5.31[[#All],[Clasificación de ingresos]]</definedName>
    <definedName name="RowTitle" localSheetId="32">Cuadro5.32[[#All],[Clasificación funcional]]</definedName>
    <definedName name="RowTitle" localSheetId="33">Cuadro5.33[[#All],[Mes]]</definedName>
    <definedName name="RowTitle" localSheetId="34">Cuadro5.34[[#All],[Vía de ingreso]]</definedName>
    <definedName name="RowTitle" localSheetId="35">Cuadro5.35[[#All],[Zona y país de procedencia]]</definedName>
    <definedName name="RowTitle" localSheetId="36">Cuadro5.36[[#All],[Mes]]</definedName>
    <definedName name="RowTitle" localSheetId="4">Cuadro5.4[[#All],[Mes]]</definedName>
    <definedName name="RowTitle" localSheetId="5">Cuadro5.5[[#All],[División]]</definedName>
    <definedName name="RowTitle" localSheetId="6">Cuadro5.6[[#All],[Año y mes]]</definedName>
    <definedName name="RowTitle" localSheetId="7">Cuadro5.7[[#All],[ Índices ]]</definedName>
    <definedName name="RowTitle" localSheetId="8">Cuadro5.8[[#All],[Zona económica y país de intercambio]]</definedName>
    <definedName name="RowTitle" localSheetId="9">Cuadro5.9[[#All],[Zona económica y país de intercambio]]</definedName>
    <definedName name="Title" localSheetId="1">'5.1'!$C$7</definedName>
    <definedName name="Title" localSheetId="10">'5.10'!$C$7</definedName>
    <definedName name="Title" localSheetId="12">'5.12'!$C$7</definedName>
    <definedName name="Title" localSheetId="13">'5.13'!$C$7</definedName>
    <definedName name="Title" localSheetId="14">'5.14'!$C$7</definedName>
    <definedName name="Title" localSheetId="15">'5.15'!$C$7</definedName>
    <definedName name="Title" localSheetId="16">'5.16'!$C$7</definedName>
    <definedName name="Title" localSheetId="17">'5.17'!$C$7</definedName>
    <definedName name="Title" localSheetId="18">'5.18'!$C$7</definedName>
    <definedName name="Title" localSheetId="19">'5.19'!$C$7</definedName>
    <definedName name="Title" localSheetId="2">'5.2'!$C$7</definedName>
    <definedName name="Title" localSheetId="20">'5.20'!$C$7</definedName>
    <definedName name="Title" localSheetId="22">'5.22'!$C$7</definedName>
    <definedName name="Title" localSheetId="23">'5.23'!$C$7</definedName>
    <definedName name="Title" localSheetId="24">'5.24'!$C$7</definedName>
    <definedName name="Title" localSheetId="25">'5.25'!$C$7</definedName>
    <definedName name="Title" localSheetId="27">'5.27'!$C$7</definedName>
    <definedName name="Title" localSheetId="28">'5.28'!$C$7</definedName>
    <definedName name="Title" localSheetId="29">'5.29'!$C$7</definedName>
    <definedName name="Title" localSheetId="3">'5.3'!$C$7</definedName>
    <definedName name="Title" localSheetId="31">'5.31'!$C$7</definedName>
    <definedName name="Title" localSheetId="32">'5.32'!$C$7</definedName>
    <definedName name="Title" localSheetId="33">'5.33'!$C$7</definedName>
    <definedName name="Title" localSheetId="35">'5.35'!$C$7</definedName>
    <definedName name="Title" localSheetId="36">'5.36'!$C$7</definedName>
    <definedName name="Title" localSheetId="4">'5.4'!$C$7</definedName>
    <definedName name="Title" localSheetId="5">'5.5'!$C$7</definedName>
    <definedName name="Title" localSheetId="6">'5.6'!$C$7</definedName>
    <definedName name="Title" localSheetId="7">'5.7'!$C$7</definedName>
    <definedName name="Title" localSheetId="8">'5.8'!$C$7</definedName>
    <definedName name="Title" localSheetId="9">'5.9'!$C$7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6" i="37" l="1"/>
  <c r="E276" i="37"/>
  <c r="D267" i="37"/>
  <c r="E267" i="37"/>
  <c r="C267" i="37"/>
  <c r="D261" i="37"/>
  <c r="E261" i="37"/>
  <c r="C261" i="37"/>
  <c r="D250" i="37"/>
  <c r="E250" i="37"/>
  <c r="C250" i="37"/>
  <c r="D243" i="37"/>
  <c r="E243" i="37"/>
  <c r="C243" i="37"/>
  <c r="D220" i="37"/>
  <c r="E220" i="37"/>
  <c r="C220" i="37"/>
  <c r="D214" i="37"/>
  <c r="E214" i="37"/>
  <c r="C214" i="37"/>
  <c r="D196" i="37"/>
  <c r="E196" i="37"/>
  <c r="C196" i="37"/>
  <c r="C188" i="37"/>
  <c r="E188" i="37"/>
  <c r="D188" i="37"/>
  <c r="D179" i="37"/>
  <c r="E179" i="37"/>
  <c r="C179" i="37"/>
  <c r="D169" i="37"/>
  <c r="E169" i="37"/>
  <c r="C169" i="37"/>
  <c r="C151" i="37"/>
  <c r="D163" i="37"/>
  <c r="E163" i="37"/>
  <c r="C163" i="37"/>
  <c r="D151" i="37"/>
  <c r="E151" i="37"/>
  <c r="D132" i="37"/>
  <c r="E132" i="37"/>
  <c r="C132" i="37"/>
  <c r="D122" i="37"/>
  <c r="E122" i="37"/>
  <c r="C122" i="37"/>
  <c r="D104" i="37"/>
  <c r="E104" i="37"/>
  <c r="C104" i="37"/>
  <c r="D89" i="37"/>
  <c r="E89" i="37"/>
  <c r="C89" i="37"/>
  <c r="D78" i="37"/>
  <c r="E78" i="37"/>
  <c r="C78" i="37"/>
  <c r="D68" i="37"/>
  <c r="E68" i="37"/>
  <c r="C68" i="37"/>
  <c r="D51" i="37"/>
  <c r="E51" i="37"/>
  <c r="C51" i="37"/>
  <c r="D46" i="37"/>
  <c r="E46" i="37"/>
  <c r="C46" i="37"/>
  <c r="D18" i="37"/>
  <c r="E18" i="37"/>
  <c r="C18" i="37"/>
  <c r="D9" i="37"/>
  <c r="E9" i="37"/>
  <c r="C9" i="37"/>
  <c r="C8" i="37" l="1"/>
  <c r="C242" i="37"/>
  <c r="E242" i="37"/>
  <c r="D121" i="37"/>
  <c r="D242" i="37"/>
  <c r="C121" i="37"/>
  <c r="E121" i="37"/>
  <c r="E178" i="37"/>
  <c r="D67" i="37"/>
  <c r="C178" i="37"/>
  <c r="D178" i="37"/>
  <c r="C67" i="37"/>
  <c r="E67" i="37"/>
  <c r="E8" i="37"/>
  <c r="D8" i="37"/>
  <c r="C7" i="39"/>
</calcChain>
</file>

<file path=xl/sharedStrings.xml><?xml version="1.0" encoding="utf-8"?>
<sst xmlns="http://schemas.openxmlformats.org/spreadsheetml/2006/main" count="2512" uniqueCount="949">
  <si>
    <t>Compendio de estadísticas nacionales</t>
  </si>
  <si>
    <t>Tema: Economía</t>
  </si>
  <si>
    <t>Índice</t>
  </si>
  <si>
    <r>
      <rPr>
        <b/>
        <sz val="12"/>
        <rFont val="Open Sans SemiCondensed"/>
      </rPr>
      <t xml:space="preserve">Cuadro 5.8 </t>
    </r>
    <r>
      <rPr>
        <sz val="12"/>
        <rFont val="Open Sans SemiCondensed"/>
      </rPr>
      <t>- Costa Rica. Valor de las exportaciones, importaciones y balanza comercial en dólares según zona económica y país de intercambio, 2023</t>
    </r>
  </si>
  <si>
    <r>
      <rPr>
        <b/>
        <sz val="12"/>
        <rFont val="Open Sans SemiCondensed"/>
      </rPr>
      <t>Cuadro 5.9</t>
    </r>
    <r>
      <rPr>
        <sz val="12"/>
        <rFont val="Open Sans SemiCondensed"/>
      </rPr>
      <t xml:space="preserve"> - Costa Rica. Valor de las exportaciones, importaciones y balanza comercial en dólares según zona económica y país de intercambio, 2024</t>
    </r>
  </si>
  <si>
    <t>Mes</t>
  </si>
  <si>
    <t xml:space="preserve">Total </t>
  </si>
  <si>
    <t xml:space="preserve">Urbana </t>
  </si>
  <si>
    <t xml:space="preserve">Rural </t>
  </si>
  <si>
    <t>61 571,85</t>
  </si>
  <si>
    <t>65 906,64</t>
  </si>
  <si>
    <t>60 449,58</t>
  </si>
  <si>
    <t>64 700,94</t>
  </si>
  <si>
    <t>59 697,19</t>
  </si>
  <si>
    <t>63 833,96</t>
  </si>
  <si>
    <t>59 140,88</t>
  </si>
  <si>
    <t>63 226,27</t>
  </si>
  <si>
    <t>58 886,91</t>
  </si>
  <si>
    <t>62 981,97</t>
  </si>
  <si>
    <t>58 545,70</t>
  </si>
  <si>
    <t>62 635,32</t>
  </si>
  <si>
    <t>58 390,26</t>
  </si>
  <si>
    <t>62 443,70</t>
  </si>
  <si>
    <t>58 590,72</t>
  </si>
  <si>
    <t>62 549,27</t>
  </si>
  <si>
    <t>setiembre 2023</t>
  </si>
  <si>
    <t>57 504,21</t>
  </si>
  <si>
    <t>61 340,26</t>
  </si>
  <si>
    <t>57 583,97</t>
  </si>
  <si>
    <t>61 382,33</t>
  </si>
  <si>
    <t>56 833,43</t>
  </si>
  <si>
    <t>60 540,71</t>
  </si>
  <si>
    <t>57 697,83</t>
  </si>
  <si>
    <t>61 389,62</t>
  </si>
  <si>
    <t>57 833,05</t>
  </si>
  <si>
    <t>61 525,31</t>
  </si>
  <si>
    <t>57 365,04</t>
  </si>
  <si>
    <t>61 079,70</t>
  </si>
  <si>
    <t>57 317,00</t>
  </si>
  <si>
    <t>61 057,22</t>
  </si>
  <si>
    <t>58 013,86</t>
  </si>
  <si>
    <t>61 821,03</t>
  </si>
  <si>
    <t>57 336,96</t>
  </si>
  <si>
    <t>61 120,30</t>
  </si>
  <si>
    <t>56 956,29</t>
  </si>
  <si>
    <t>60 696,82</t>
  </si>
  <si>
    <t>57 231,81</t>
  </si>
  <si>
    <t>60 946,53</t>
  </si>
  <si>
    <t>57 922,85</t>
  </si>
  <si>
    <t>61 614,59</t>
  </si>
  <si>
    <t>setiembre 2024</t>
  </si>
  <si>
    <t>56 915,73</t>
  </si>
  <si>
    <t>60 629,53</t>
  </si>
  <si>
    <t>56 331,59</t>
  </si>
  <si>
    <t>60 022,09</t>
  </si>
  <si>
    <t>57 269,22</t>
  </si>
  <si>
    <t>61 037,41</t>
  </si>
  <si>
    <t>59 282,12</t>
  </si>
  <si>
    <t>63 175,82</t>
  </si>
  <si>
    <t>Fuente: INEC-Costa Rica. Índice de precios al consumidor, 2023-2024.</t>
  </si>
  <si>
    <t>Alimento</t>
  </si>
  <si>
    <t>2023</t>
  </si>
  <si>
    <t>2024</t>
  </si>
  <si>
    <t>Lácteos</t>
  </si>
  <si>
    <t>Carne de res</t>
  </si>
  <si>
    <t>Carne de cerdo</t>
  </si>
  <si>
    <t>Carne de pollo</t>
  </si>
  <si>
    <t>Embutidos</t>
  </si>
  <si>
    <t>Pescado</t>
  </si>
  <si>
    <t>Leguminosas</t>
  </si>
  <si>
    <t>Hortalizas</t>
  </si>
  <si>
    <t>Frutas</t>
  </si>
  <si>
    <t>Tubérculos y raíces</t>
  </si>
  <si>
    <t>Pan y galletas</t>
  </si>
  <si>
    <t>Cereales y otros</t>
  </si>
  <si>
    <t>Azúcar</t>
  </si>
  <si>
    <t>Huevo</t>
  </si>
  <si>
    <t>Grasas</t>
  </si>
  <si>
    <t>Otros alimentos</t>
  </si>
  <si>
    <t>Bebidas no alcohólicas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</si>
  <si>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</si>
  <si>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</si>
  <si>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</si>
  <si>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</si>
  <si>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</si>
  <si>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</si>
  <si>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</si>
  <si>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</si>
  <si>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</si>
  <si>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</si>
  <si>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</si>
  <si>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</si>
  <si>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Variación mensual</t>
  </si>
  <si>
    <t>Variación acumulada</t>
  </si>
  <si>
    <t>División</t>
  </si>
  <si>
    <t>Alimentos y bebidas no alcohólicas</t>
  </si>
  <si>
    <t>Bebidas alcohólicas y tabaco</t>
  </si>
  <si>
    <t>Prendas de vestir y calzado</t>
  </si>
  <si>
    <t>Alquiler y servicios de la vivienda</t>
  </si>
  <si>
    <t>Muebles, artículos para la vivienda y servicio doméstico</t>
  </si>
  <si>
    <t>Salud</t>
  </si>
  <si>
    <t>Transporte</t>
  </si>
  <si>
    <t>Información y comunicación</t>
  </si>
  <si>
    <t>Recreación, deporte y cultura</t>
  </si>
  <si>
    <t>Educación</t>
  </si>
  <si>
    <t>Comidas fuera del hogar y servicio de alojamiento</t>
  </si>
  <si>
    <t>Servicios financieros y seguros</t>
  </si>
  <si>
    <t>Bienes y servicios diversos</t>
  </si>
  <si>
    <t>Año y mes</t>
  </si>
  <si>
    <t xml:space="preserve">Edificios </t>
  </si>
  <si>
    <t xml:space="preserve">Vivienda de interés social </t>
  </si>
  <si>
    <t>Nota: 1/ Para una mayor comprensión de lo que compone cada índice, refiérase al Documento Metodológico Índices de la Construcción.</t>
  </si>
  <si>
    <t>Fuente: INEC-Costa Rica. Índice de precios de la construcción, 2023-2024.</t>
  </si>
  <si>
    <t xml:space="preserve"> Índices </t>
  </si>
  <si>
    <t>Enero 2023</t>
  </si>
  <si>
    <t>Febrero 2023</t>
  </si>
  <si>
    <t>Marzo 2023</t>
  </si>
  <si>
    <t>Abril 2023</t>
  </si>
  <si>
    <t>Mayo 2023</t>
  </si>
  <si>
    <t>Junio 2023</t>
  </si>
  <si>
    <t>Julio 2023</t>
  </si>
  <si>
    <t>Agosto 2023</t>
  </si>
  <si>
    <t>Setiembre  2023</t>
  </si>
  <si>
    <t>Octubre 2023</t>
  </si>
  <si>
    <t>Noviembre 2023</t>
  </si>
  <si>
    <t>Diciembre 2023</t>
  </si>
  <si>
    <t>Enero 2024</t>
  </si>
  <si>
    <t>Febrero 2024</t>
  </si>
  <si>
    <t>Marzo 2024</t>
  </si>
  <si>
    <t>Abril 2024</t>
  </si>
  <si>
    <t>Mayo 2024</t>
  </si>
  <si>
    <t>Junio 2024</t>
  </si>
  <si>
    <t>Julio 2024</t>
  </si>
  <si>
    <t>Agosto 2024</t>
  </si>
  <si>
    <t>Setiembre 2024</t>
  </si>
  <si>
    <t>Octubre 2024</t>
  </si>
  <si>
    <t>Noviembre 2024</t>
  </si>
  <si>
    <t>Diciembre 2024</t>
  </si>
  <si>
    <t>Índice de precios de costo de posesión de maquinaria y equipo</t>
  </si>
  <si>
    <t>Índice de precios de repuestos</t>
  </si>
  <si>
    <t>Índice de precios de llantas</t>
  </si>
  <si>
    <t>Índice de precios de combustibles</t>
  </si>
  <si>
    <t>Índice de precios de lubricantes</t>
  </si>
  <si>
    <t>Índice de precios de asfálticos</t>
  </si>
  <si>
    <t>Índice de precios de cemento pórtland</t>
  </si>
  <si>
    <t>Índice de precios de adquisición de áridos</t>
  </si>
  <si>
    <t>Índice de precios de encofrados</t>
  </si>
  <si>
    <t>Índice de precios de tuberías de plástico</t>
  </si>
  <si>
    <t>Índice de precios de tuberías de concreto</t>
  </si>
  <si>
    <t>Índice de precios de hierro fundido</t>
  </si>
  <si>
    <t>Índice de precios de hierro dúctil</t>
  </si>
  <si>
    <t>Índice de precios de acero de refuerzo</t>
  </si>
  <si>
    <t>Índice de precios de acero estructural</t>
  </si>
  <si>
    <t>Índice de precios de cable eléctrico</t>
  </si>
  <si>
    <t>Índice de precios de señalización y demarcación vial</t>
  </si>
  <si>
    <t>Índice de precios de explosivos</t>
  </si>
  <si>
    <r>
      <t>Fuente: INEC-Costa Rica.</t>
    </r>
    <r>
      <rPr>
        <i/>
        <sz val="11"/>
        <rFont val="Open Sans Condensed"/>
      </rPr>
      <t xml:space="preserve"> </t>
    </r>
    <r>
      <rPr>
        <sz val="11"/>
        <rFont val="Open Sans Condensed"/>
      </rPr>
      <t>Índice de precios de la construcción, 2023-2024.</t>
    </r>
  </si>
  <si>
    <r>
      <t>Cuadro 5.8. Costa Rica. Valor de las exportaciones, importaciones y balanza comercial en dólares según zona económica y país de intercambio, 2023</t>
    </r>
    <r>
      <rPr>
        <b/>
        <vertAlign val="superscript"/>
        <sz val="12"/>
        <rFont val="Open Sans Condensed"/>
      </rPr>
      <t>a/</t>
    </r>
  </si>
  <si>
    <t>Zona económica y país de intercambio</t>
  </si>
  <si>
    <t>Exportación</t>
  </si>
  <si>
    <t>Importación</t>
  </si>
  <si>
    <t>Saldo</t>
  </si>
  <si>
    <t>Total General</t>
  </si>
  <si>
    <t>América</t>
  </si>
  <si>
    <t>Centro América</t>
  </si>
  <si>
    <t>Belice</t>
  </si>
  <si>
    <r>
      <t>Costa Rica</t>
    </r>
    <r>
      <rPr>
        <vertAlign val="superscript"/>
        <sz val="11"/>
        <rFont val="Open Sans Condensed"/>
      </rPr>
      <t>1/</t>
    </r>
  </si>
  <si>
    <t>-</t>
  </si>
  <si>
    <t>El Salvador</t>
  </si>
  <si>
    <t>Guatemala</t>
  </si>
  <si>
    <t>Honduras</t>
  </si>
  <si>
    <t>México</t>
  </si>
  <si>
    <t>Nicaragua</t>
  </si>
  <si>
    <t>Panamá</t>
  </si>
  <si>
    <t>Caribe</t>
  </si>
  <si>
    <t>Anguila, Isla</t>
  </si>
  <si>
    <t>Antigua &amp; Barbuda</t>
  </si>
  <si>
    <t>Aruba</t>
  </si>
  <si>
    <t>Bahamas</t>
  </si>
  <si>
    <t>Barbados</t>
  </si>
  <si>
    <t>Bonaire (San Eustaquio y Saba)</t>
  </si>
  <si>
    <t>Caimán, islas</t>
  </si>
  <si>
    <t>Cuba</t>
  </si>
  <si>
    <t>Curacao</t>
  </si>
  <si>
    <t>Dominica, Isla</t>
  </si>
  <si>
    <t>Grenada (Granada)</t>
  </si>
  <si>
    <t>Guadalupe, Isla</t>
  </si>
  <si>
    <t>Haití</t>
  </si>
  <si>
    <t xml:space="preserve">Jamaica </t>
  </si>
  <si>
    <t>Martinica</t>
  </si>
  <si>
    <t>Montserrat</t>
  </si>
  <si>
    <t>Puerto Rico</t>
  </si>
  <si>
    <t>República Dominicana</t>
  </si>
  <si>
    <t>Saint Kitts &amp; Nevis</t>
  </si>
  <si>
    <t>San Martín (parte Francesa)</t>
  </si>
  <si>
    <t>San Martín (parte Holandesa)</t>
  </si>
  <si>
    <t>San Vicente &amp; Granadinas, Isla</t>
  </si>
  <si>
    <t>Santa Lucía, Isla</t>
  </si>
  <si>
    <t>Trinidad &amp; Tobago</t>
  </si>
  <si>
    <t>Turcas &amp; Caicos, islas</t>
  </si>
  <si>
    <t>Vírgenes, Islas Británicas (Inglesas)</t>
  </si>
  <si>
    <t>Vírgenes, Islas Norteamericanas</t>
  </si>
  <si>
    <t>Norte América</t>
  </si>
  <si>
    <t>Bermudas, islas</t>
  </si>
  <si>
    <t>Canadá</t>
  </si>
  <si>
    <t>Estados Unidos de América</t>
  </si>
  <si>
    <t>Groenlandia</t>
  </si>
  <si>
    <t>Sur América</t>
  </si>
  <si>
    <t>Argentina</t>
  </si>
  <si>
    <t>Bolivia</t>
  </si>
  <si>
    <t>Brasil</t>
  </si>
  <si>
    <t>Chile</t>
  </si>
  <si>
    <t>Colombia</t>
  </si>
  <si>
    <t>Ecuador</t>
  </si>
  <si>
    <t>Guayana Francesa</t>
  </si>
  <si>
    <t>Guyana</t>
  </si>
  <si>
    <t>Islas Georgia del Sur y Sandwich del Sur</t>
  </si>
  <si>
    <t>Malvinas, Islas</t>
  </si>
  <si>
    <t>Paraguay</t>
  </si>
  <si>
    <t>Perú</t>
  </si>
  <si>
    <t>Surinam</t>
  </si>
  <si>
    <t>Uruguay</t>
  </si>
  <si>
    <t>Venezuela, República Bolivariana de</t>
  </si>
  <si>
    <t>Europa</t>
  </si>
  <si>
    <t>Oeste</t>
  </si>
  <si>
    <t>Alemania</t>
  </si>
  <si>
    <t>Austria</t>
  </si>
  <si>
    <t>Bélgica</t>
  </si>
  <si>
    <t>Francia</t>
  </si>
  <si>
    <t>Liechtenstein</t>
  </si>
  <si>
    <t>Luxemburgo</t>
  </si>
  <si>
    <t>Mónaco</t>
  </si>
  <si>
    <t>Países Bajos</t>
  </si>
  <si>
    <t>Suiza</t>
  </si>
  <si>
    <t>Este</t>
  </si>
  <si>
    <t>Belarús (Bielorrusia)</t>
  </si>
  <si>
    <t>Bulgaria</t>
  </si>
  <si>
    <t>Eslovaquia</t>
  </si>
  <si>
    <t>Hungría</t>
  </si>
  <si>
    <t>Moldova (Moldavia), República de</t>
  </si>
  <si>
    <t>Polonia</t>
  </si>
  <si>
    <t>República Checa</t>
  </si>
  <si>
    <t>Rumanía</t>
  </si>
  <si>
    <t>Rusia (Federación Rusa)</t>
  </si>
  <si>
    <t>Ucrania</t>
  </si>
  <si>
    <t>Norte</t>
  </si>
  <si>
    <t>Áland</t>
  </si>
  <si>
    <t>Dinamarca</t>
  </si>
  <si>
    <t>Estonia</t>
  </si>
  <si>
    <t>Feroe, Islas</t>
  </si>
  <si>
    <t>Finlandia</t>
  </si>
  <si>
    <t>Guernsey</t>
  </si>
  <si>
    <t>Irlanda</t>
  </si>
  <si>
    <t>Islandia</t>
  </si>
  <si>
    <t>Letonia (Latvia)</t>
  </si>
  <si>
    <t>Lituania</t>
  </si>
  <si>
    <t>Noruega</t>
  </si>
  <si>
    <t>Reino Unido</t>
  </si>
  <si>
    <t>Suecia</t>
  </si>
  <si>
    <t>Svalbard &amp; Jan Mayen, Islas</t>
  </si>
  <si>
    <t>Sur</t>
  </si>
  <si>
    <t>Albania</t>
  </si>
  <si>
    <t>Andorra</t>
  </si>
  <si>
    <t>Bosnia &amp; Herzegobina</t>
  </si>
  <si>
    <t xml:space="preserve">Ciudad del Vaticano </t>
  </si>
  <si>
    <t>Croacia</t>
  </si>
  <si>
    <t>Eslovenia</t>
  </si>
  <si>
    <t>España</t>
  </si>
  <si>
    <t>Gibraltar</t>
  </si>
  <si>
    <t>Grecia</t>
  </si>
  <si>
    <t>Italia</t>
  </si>
  <si>
    <t xml:space="preserve">Macedonia </t>
  </si>
  <si>
    <t>Malta</t>
  </si>
  <si>
    <t>Montenegro</t>
  </si>
  <si>
    <t>Portugal</t>
  </si>
  <si>
    <t>San Marino</t>
  </si>
  <si>
    <t>Serbia</t>
  </si>
  <si>
    <t>Asia</t>
  </si>
  <si>
    <t>Afganistán</t>
  </si>
  <si>
    <t>Bangladesh</t>
  </si>
  <si>
    <t>Buthán</t>
  </si>
  <si>
    <t>India</t>
  </si>
  <si>
    <t>Irán, República Islámica</t>
  </si>
  <si>
    <t>Maldivas</t>
  </si>
  <si>
    <t>Nepal</t>
  </si>
  <si>
    <t>Pakistán</t>
  </si>
  <si>
    <t>Sri Lanka</t>
  </si>
  <si>
    <t>Arabia Saudita</t>
  </si>
  <si>
    <t>Armenia</t>
  </si>
  <si>
    <t>Azerbaiyán</t>
  </si>
  <si>
    <t>Bahrein</t>
  </si>
  <si>
    <t>Chipre</t>
  </si>
  <si>
    <t>Emiratos Árabes Unidos</t>
  </si>
  <si>
    <t>Georgia</t>
  </si>
  <si>
    <t>Iraq</t>
  </si>
  <si>
    <t>Israel</t>
  </si>
  <si>
    <t>Jordania</t>
  </si>
  <si>
    <t>Kuwait</t>
  </si>
  <si>
    <t>Líbano</t>
  </si>
  <si>
    <t>Omán</t>
  </si>
  <si>
    <t>Palestina, Estado de</t>
  </si>
  <si>
    <t>Qatar</t>
  </si>
  <si>
    <t>Siria, República Árabe</t>
  </si>
  <si>
    <t>Turquía</t>
  </si>
  <si>
    <t>Yemen</t>
  </si>
  <si>
    <t>Sudeste</t>
  </si>
  <si>
    <t>Brunei Darussalam</t>
  </si>
  <si>
    <t>Camboya (antigua Kampuchea Democrática)</t>
  </si>
  <si>
    <t>Filipinas</t>
  </si>
  <si>
    <t>Indonesia</t>
  </si>
  <si>
    <t>Laos, República Popular Democrática</t>
  </si>
  <si>
    <t>Malasia</t>
  </si>
  <si>
    <t>Myanmar (Antigua Burma o Birmania)</t>
  </si>
  <si>
    <t>Singapur</t>
  </si>
  <si>
    <t>Tailandia</t>
  </si>
  <si>
    <t>Timor Oriental, República Democrática</t>
  </si>
  <si>
    <t>Vietnam</t>
  </si>
  <si>
    <t>Centro</t>
  </si>
  <si>
    <t>Kazajstán</t>
  </si>
  <si>
    <t>Kirguistán</t>
  </si>
  <si>
    <t>Tayikistán</t>
  </si>
  <si>
    <t>Turkmenistán</t>
  </si>
  <si>
    <t>Uzbekistán</t>
  </si>
  <si>
    <t>China</t>
  </si>
  <si>
    <t>Corea, República del Sur</t>
  </si>
  <si>
    <t>Corea, República Popular Democrática</t>
  </si>
  <si>
    <t>Hong Kong</t>
  </si>
  <si>
    <t>Japón</t>
  </si>
  <si>
    <t>Macao</t>
  </si>
  <si>
    <t>Mongolia</t>
  </si>
  <si>
    <t>Taiwán</t>
  </si>
  <si>
    <t>África</t>
  </si>
  <si>
    <t>Angola</t>
  </si>
  <si>
    <t>Camerún</t>
  </si>
  <si>
    <t>Chad</t>
  </si>
  <si>
    <t>Gabón</t>
  </si>
  <si>
    <t>Guinea Ecuatorial</t>
  </si>
  <si>
    <t>República Centroafricana</t>
  </si>
  <si>
    <t>República Democrática de Santo Tomé</t>
  </si>
  <si>
    <r>
      <t>República Democrática del Congo (antigua Zaire)</t>
    </r>
    <r>
      <rPr>
        <vertAlign val="superscript"/>
        <sz val="11"/>
        <rFont val="Open Sans Condensed"/>
      </rPr>
      <t>2/</t>
    </r>
  </si>
  <si>
    <t>Argelia</t>
  </si>
  <si>
    <t>Egipto</t>
  </si>
  <si>
    <t>Libia, Ja Libia</t>
  </si>
  <si>
    <t>Marruecos</t>
  </si>
  <si>
    <t>Sahara Occidental</t>
  </si>
  <si>
    <t xml:space="preserve">Sudán </t>
  </si>
  <si>
    <t>Túnez</t>
  </si>
  <si>
    <t>Benín</t>
  </si>
  <si>
    <t>Burkina Faso</t>
  </si>
  <si>
    <t>Cabo Verde, Islas</t>
  </si>
  <si>
    <t>Cote D'Ivoire (Costa de Marfil)</t>
  </si>
  <si>
    <t>Gambia</t>
  </si>
  <si>
    <t>Ghana</t>
  </si>
  <si>
    <t>Guinea</t>
  </si>
  <si>
    <t>Guinea Bissau</t>
  </si>
  <si>
    <t>Liberia</t>
  </si>
  <si>
    <t>Malí, República de</t>
  </si>
  <si>
    <t>Mauritania, República Islámica</t>
  </si>
  <si>
    <t>Níger</t>
  </si>
  <si>
    <t>Nigeria</t>
  </si>
  <si>
    <t xml:space="preserve">Santa Elena </t>
  </si>
  <si>
    <t>Senegal</t>
  </si>
  <si>
    <t>Sierra Leona</t>
  </si>
  <si>
    <t>Togo</t>
  </si>
  <si>
    <t>Botswana</t>
  </si>
  <si>
    <t>Lesotho</t>
  </si>
  <si>
    <t>Namibia</t>
  </si>
  <si>
    <t>Suazilandia (Eswatini)</t>
  </si>
  <si>
    <t>Sudáfrica, República de</t>
  </si>
  <si>
    <t>Burundí</t>
  </si>
  <si>
    <t>Comoras</t>
  </si>
  <si>
    <t>Eritrea</t>
  </si>
  <si>
    <t>Etiopía</t>
  </si>
  <si>
    <t>Kenya (Kenia)</t>
  </si>
  <si>
    <t>Madagascar</t>
  </si>
  <si>
    <t>Malawi</t>
  </si>
  <si>
    <t>Mauricio y Dependencias</t>
  </si>
  <si>
    <t>Mayotte</t>
  </si>
  <si>
    <t>Mozambique</t>
  </si>
  <si>
    <t>Reunión, Isla</t>
  </si>
  <si>
    <t>Ruanda</t>
  </si>
  <si>
    <t>Seychelles</t>
  </si>
  <si>
    <t>Somalia</t>
  </si>
  <si>
    <t>Sudán del Sur</t>
  </si>
  <si>
    <t>Tanzania, República Unida de</t>
  </si>
  <si>
    <t>Territorio Británico de Océano Índico</t>
  </si>
  <si>
    <t>Uganda</t>
  </si>
  <si>
    <t>Yibuti (Djibouti), República de</t>
  </si>
  <si>
    <t>Zambia</t>
  </si>
  <si>
    <t>Zimbabwe</t>
  </si>
  <si>
    <t>Oceanía</t>
  </si>
  <si>
    <t>Australia y Nueva Zelandia</t>
  </si>
  <si>
    <t>Australia</t>
  </si>
  <si>
    <t>Christmas (Navidad), Islas</t>
  </si>
  <si>
    <t>Cocos, Islas (Keeling)</t>
  </si>
  <si>
    <t>Heard &amp; MacDonald, Islas</t>
  </si>
  <si>
    <t>Norfolk, Islas</t>
  </si>
  <si>
    <t>Nueva Zelanda</t>
  </si>
  <si>
    <t>Polinesia</t>
  </si>
  <si>
    <t>Cook, Islas</t>
  </si>
  <si>
    <t>Niue</t>
  </si>
  <si>
    <t>Pitcairn, isla</t>
  </si>
  <si>
    <t>Polinesia Francesa</t>
  </si>
  <si>
    <t>Samoa</t>
  </si>
  <si>
    <t>Samoa Americana</t>
  </si>
  <si>
    <t>Tokelau</t>
  </si>
  <si>
    <t>Tonga, Reino de</t>
  </si>
  <si>
    <t>Tuvalu</t>
  </si>
  <si>
    <t>Wallis &amp; Futuna, Islas</t>
  </si>
  <si>
    <t>Melanesia</t>
  </si>
  <si>
    <t>Fiji</t>
  </si>
  <si>
    <t>Nueva Caledonia</t>
  </si>
  <si>
    <t>Papúa Nueva Guinea</t>
  </si>
  <si>
    <t>Salomón, Islas</t>
  </si>
  <si>
    <t>Vanuatu</t>
  </si>
  <si>
    <t>Micronesia</t>
  </si>
  <si>
    <t>Guam</t>
  </si>
  <si>
    <t xml:space="preserve">Islas menores alejadas de Estados Unidos  </t>
  </si>
  <si>
    <t>Kiribati</t>
  </si>
  <si>
    <t>Marianas del Norte, Islas</t>
  </si>
  <si>
    <t>Marshall, República de las Islas</t>
  </si>
  <si>
    <t>Micronesia (Estados Federados)</t>
  </si>
  <si>
    <t>Nauru</t>
  </si>
  <si>
    <t xml:space="preserve">Palau (República de Palaos) </t>
  </si>
  <si>
    <t>Antártida</t>
  </si>
  <si>
    <t>Bouvet, Isla</t>
  </si>
  <si>
    <t>Tierras Francesas Australes</t>
  </si>
  <si>
    <t xml:space="preserve">Notas: a/ Datos sujetos a ajuste. Información recuperada del Sistema de consulta el 1 de julio, 2025. </t>
  </si>
  <si>
    <t>1/Corresponde principalmente al internamiento de equipo por parte de zonas francas.</t>
  </si>
  <si>
    <t>2/  Incluye Zaire.</t>
  </si>
  <si>
    <t>Fuente: INEC-Costa Rica. Estadísticas de comercio exterior, 2023.</t>
  </si>
  <si>
    <r>
      <t>Cuadro 5.9. Costa Rica. Valor de las exportaciones, importaciones y balanza comercial en dólares según zona económica y país de intercambio, 2024</t>
    </r>
    <r>
      <rPr>
        <b/>
        <vertAlign val="superscript"/>
        <sz val="12"/>
        <rFont val="Open Sans Condensed"/>
      </rPr>
      <t>a/</t>
    </r>
  </si>
  <si>
    <t>Guadalupe</t>
  </si>
  <si>
    <t>Jamaica</t>
  </si>
  <si>
    <t>San Bartolomé</t>
  </si>
  <si>
    <t>San Cristóbal y Nieves</t>
  </si>
  <si>
    <t xml:space="preserve">Oeste </t>
  </si>
  <si>
    <t>Santa Sede</t>
  </si>
  <si>
    <t>Territorio Británico de Océano Indico</t>
  </si>
  <si>
    <t>Jordan</t>
  </si>
  <si>
    <t>Isla de Navidad</t>
  </si>
  <si>
    <t>Islas Cocos</t>
  </si>
  <si>
    <t>Sudán</t>
  </si>
  <si>
    <t>Cabo Verde</t>
  </si>
  <si>
    <t>Santa Elena</t>
  </si>
  <si>
    <t>Djibouti</t>
  </si>
  <si>
    <t>Kenya</t>
  </si>
  <si>
    <t>Mauricio</t>
  </si>
  <si>
    <t>Reunión</t>
  </si>
  <si>
    <t>Australia y Nueva Zelanda</t>
  </si>
  <si>
    <t>Heard &amp; McDonald, Islas</t>
  </si>
  <si>
    <t>Pitcairn, Isla</t>
  </si>
  <si>
    <t xml:space="preserve">Polinesia </t>
  </si>
  <si>
    <t>Tonga</t>
  </si>
  <si>
    <t xml:space="preserve">Melanesia </t>
  </si>
  <si>
    <t>1/ Corresponde principalmente al internamiento de equipo por parte de zonas francas.</t>
  </si>
  <si>
    <t xml:space="preserve">2/ Incluye Zaire. </t>
  </si>
  <si>
    <t>Fuente: INEC-Costa Rica. Estadísticas de comercio exterior, 2024.</t>
  </si>
  <si>
    <t xml:space="preserve"> </t>
  </si>
  <si>
    <t>Categoría económica</t>
  </si>
  <si>
    <t>Total</t>
  </si>
  <si>
    <t>0 - Bienes de consumo no duradero</t>
  </si>
  <si>
    <t>1 - Bienes de consumo semiduradero</t>
  </si>
  <si>
    <t>2 - Bienes de consumo duradero</t>
  </si>
  <si>
    <t>3 - Combustibles, lubricantes y productos conexos</t>
  </si>
  <si>
    <t>4 - Materias primas y productos intermedios para agricultura</t>
  </si>
  <si>
    <t>5 - Materias primas y productos intermedios para industria</t>
  </si>
  <si>
    <t>6 - Materiales de construcción</t>
  </si>
  <si>
    <t>7 - Bienes de capital para la agricultura</t>
  </si>
  <si>
    <t>8 - Bienes de capital para industria eléctrica y telecomunicaciones</t>
  </si>
  <si>
    <t>9 - Equipo de transporte</t>
  </si>
  <si>
    <t>10 - Otros</t>
  </si>
  <si>
    <t>99 - Ignorado</t>
  </si>
  <si>
    <t xml:space="preserve">Nota: 1/ Datos sujetos a ajuste. Información recuperada del Sistema de consulta el 1 de julio, 2025. </t>
  </si>
  <si>
    <t>Fuente: INEC-Costa Rica. Estadísticas de comercio exterior, 2023-2024.</t>
  </si>
  <si>
    <t>País</t>
  </si>
  <si>
    <t>Holanda (Países Bajos)</t>
  </si>
  <si>
    <t>El Salvador</t>
  </si>
  <si>
    <t>República Dominicana</t>
  </si>
  <si>
    <t>Otros</t>
  </si>
  <si>
    <t>Destino de la obra</t>
  </si>
  <si>
    <t>Total 
Número de obras</t>
  </si>
  <si>
    <t>Total 
Área (m2)</t>
  </si>
  <si>
    <t>Total 
Valor (miles de colones)</t>
  </si>
  <si>
    <t>Permiso de construcción
Número de obras</t>
  </si>
  <si>
    <t>Permiso de construcción
Área (metros cuadrados)</t>
  </si>
  <si>
    <t>Permiso de construcción
Valor (miles de colones)</t>
  </si>
  <si>
    <t>Permiso de ampliación
Número de obras</t>
  </si>
  <si>
    <t>Permiso de ampliación
Área (m2)</t>
  </si>
  <si>
    <t>Permiso de ampliación
Valor (miles de colones)</t>
  </si>
  <si>
    <t>Permiso de reparación
Número de obras</t>
  </si>
  <si>
    <t>Permiso de reparación
Valor (miles de colones)</t>
  </si>
  <si>
    <t>Viviendas</t>
  </si>
  <si>
    <t>Casas</t>
  </si>
  <si>
    <t>Apartamentos</t>
  </si>
  <si>
    <t>Edificio habitacional y comercial</t>
  </si>
  <si>
    <t>Comercio</t>
  </si>
  <si>
    <t>Locales comerciales</t>
  </si>
  <si>
    <t>Oficinas comerciales</t>
  </si>
  <si>
    <t>Bodegas y afines</t>
  </si>
  <si>
    <t>Industria</t>
  </si>
  <si>
    <t>Plantas industriales</t>
  </si>
  <si>
    <t>Servicios</t>
  </si>
  <si>
    <t>Oficinas</t>
  </si>
  <si>
    <t>Salas de reunión</t>
  </si>
  <si>
    <t>Otros servicios</t>
  </si>
  <si>
    <t>Agropecuario</t>
  </si>
  <si>
    <t>Otras obras</t>
  </si>
  <si>
    <t>Tapias</t>
  </si>
  <si>
    <t>Obra de infraestructura</t>
  </si>
  <si>
    <t>Otros destinos</t>
  </si>
  <si>
    <r>
      <t>2024</t>
    </r>
    <r>
      <rPr>
        <b/>
        <vertAlign val="superscript"/>
        <sz val="11"/>
        <color rgb="FF000000"/>
        <rFont val="Open Sans Condensed"/>
      </rPr>
      <t>a/</t>
    </r>
  </si>
  <si>
    <t xml:space="preserve">    40 736</t>
  </si>
  <si>
    <t xml:space="preserve">   3 820 422</t>
  </si>
  <si>
    <t xml:space="preserve">  1 260 674 952</t>
  </si>
  <si>
    <t xml:space="preserve">    34 138</t>
  </si>
  <si>
    <t xml:space="preserve">   3 530 036</t>
  </si>
  <si>
    <t xml:space="preserve">  1 098 363 900</t>
  </si>
  <si>
    <t>a/ Datos preliminares.</t>
  </si>
  <si>
    <t>Fuente: INEC-Costa Rica. Estadísticas de la construcción, 2023-2024.</t>
  </si>
  <si>
    <t>Provincia y destino de la obra</t>
  </si>
  <si>
    <t>2023
Total</t>
  </si>
  <si>
    <t>2023
Construcción</t>
  </si>
  <si>
    <t>2023
Ampliación</t>
  </si>
  <si>
    <r>
      <t>2024</t>
    </r>
    <r>
      <rPr>
        <b/>
        <vertAlign val="superscript"/>
        <sz val="11"/>
        <rFont val="Open Sans Condensed"/>
      </rPr>
      <t>a/</t>
    </r>
    <r>
      <rPr>
        <b/>
        <sz val="11"/>
        <rFont val="Open Sans Condensed"/>
      </rPr>
      <t xml:space="preserve">
Total</t>
    </r>
  </si>
  <si>
    <r>
      <t>2024</t>
    </r>
    <r>
      <rPr>
        <b/>
        <vertAlign val="superscript"/>
        <sz val="11"/>
        <rFont val="Open Sans Condensed"/>
      </rPr>
      <t>a/</t>
    </r>
    <r>
      <rPr>
        <b/>
        <sz val="11"/>
        <rFont val="Open Sans Condensed"/>
      </rPr>
      <t xml:space="preserve">
Construcción</t>
    </r>
  </si>
  <si>
    <r>
      <t>2024</t>
    </r>
    <r>
      <rPr>
        <b/>
        <vertAlign val="superscript"/>
        <sz val="11"/>
        <rFont val="Open Sans Condensed"/>
      </rPr>
      <t>a/</t>
    </r>
    <r>
      <rPr>
        <b/>
        <sz val="11"/>
        <rFont val="Open Sans Condensed"/>
      </rPr>
      <t xml:space="preserve">
Ampliación</t>
    </r>
  </si>
  <si>
    <t>San José</t>
  </si>
  <si>
    <t>Alajuela</t>
  </si>
  <si>
    <t>Cartago</t>
  </si>
  <si>
    <t>Heredia</t>
  </si>
  <si>
    <t>Guanacaste</t>
  </si>
  <si>
    <t>Puntarenas</t>
  </si>
  <si>
    <t>Limón</t>
  </si>
  <si>
    <t>2023
Reparación</t>
  </si>
  <si>
    <r>
      <t>2024</t>
    </r>
    <r>
      <rPr>
        <b/>
        <vertAlign val="superscript"/>
        <sz val="11"/>
        <color rgb="FF000000"/>
        <rFont val="Open Sans Condensed"/>
      </rPr>
      <t>a/</t>
    </r>
    <r>
      <rPr>
        <b/>
        <sz val="11"/>
        <color rgb="FF000000"/>
        <rFont val="Open Sans Condensed"/>
      </rPr>
      <t xml:space="preserve">
Total</t>
    </r>
  </si>
  <si>
    <r>
      <t>2024</t>
    </r>
    <r>
      <rPr>
        <b/>
        <vertAlign val="superscript"/>
        <sz val="11"/>
        <color rgb="FF000000"/>
        <rFont val="Open Sans Condensed"/>
      </rPr>
      <t>a/</t>
    </r>
    <r>
      <rPr>
        <b/>
        <sz val="11"/>
        <color rgb="FF000000"/>
        <rFont val="Open Sans Condensed"/>
      </rPr>
      <t xml:space="preserve">
Construcción</t>
    </r>
  </si>
  <si>
    <r>
      <t>2024</t>
    </r>
    <r>
      <rPr>
        <b/>
        <vertAlign val="superscript"/>
        <sz val="11"/>
        <color rgb="FF000000"/>
        <rFont val="Open Sans Condensed"/>
      </rPr>
      <t>a/</t>
    </r>
    <r>
      <rPr>
        <b/>
        <sz val="11"/>
        <color rgb="FF000000"/>
        <rFont val="Open Sans Condensed"/>
      </rPr>
      <t xml:space="preserve">
Ampliación</t>
    </r>
  </si>
  <si>
    <r>
      <t>2024</t>
    </r>
    <r>
      <rPr>
        <b/>
        <vertAlign val="superscript"/>
        <sz val="11"/>
        <color rgb="FF000000"/>
        <rFont val="Open Sans Condensed"/>
      </rPr>
      <t>a/</t>
    </r>
    <r>
      <rPr>
        <b/>
        <sz val="11"/>
        <color rgb="FF000000"/>
        <rFont val="Open Sans Condensed"/>
      </rPr>
      <t xml:space="preserve">
Reparación</t>
    </r>
  </si>
  <si>
    <t>Nota: a/ Datos preliminares.</t>
  </si>
  <si>
    <t>Provincia</t>
  </si>
  <si>
    <t>Número de permisos</t>
  </si>
  <si>
    <t>Número de viviendas</t>
  </si>
  <si>
    <t>Área (m2)</t>
  </si>
  <si>
    <t>Valor (en miles de colones)</t>
  </si>
  <si>
    <r>
      <t>2024</t>
    </r>
    <r>
      <rPr>
        <b/>
        <vertAlign val="superscript"/>
        <sz val="11"/>
        <rFont val="Open Sans Condensed"/>
      </rPr>
      <t>a/</t>
    </r>
  </si>
  <si>
    <t>Características de formalidad y 
comprobante de venta</t>
  </si>
  <si>
    <t>2023
Cantidad</t>
  </si>
  <si>
    <t>2023
Porcentaje</t>
  </si>
  <si>
    <t>2024
Cantidad</t>
  </si>
  <si>
    <t>2024
Porcentaje</t>
  </si>
  <si>
    <t>Lleva contabilidad formal</t>
  </si>
  <si>
    <t>Tiene contabilidad por régimen simplificado</t>
  </si>
  <si>
    <t>La persona dueña tiene salario asignado</t>
  </si>
  <si>
    <t>Tiene factura timbrada</t>
  </si>
  <si>
    <t>Tiene factura no timbrada</t>
  </si>
  <si>
    <t>Tiene factura electrónica</t>
  </si>
  <si>
    <t>No tiene ningún comprobante de venta</t>
  </si>
  <si>
    <t>Sector de actividad económica</t>
  </si>
  <si>
    <t>2024
Total</t>
  </si>
  <si>
    <t>Agricultura, ganadería, silvicultura y pesca</t>
  </si>
  <si>
    <t>Industrias manufactureras y explotación de minas</t>
  </si>
  <si>
    <t>Construcción, electricidad, gas y agua</t>
  </si>
  <si>
    <t>Comercio al por mayor y al por menor</t>
  </si>
  <si>
    <r>
      <t>Servicios técnico-profesionales y otros servicios a personas</t>
    </r>
    <r>
      <rPr>
        <vertAlign val="superscript"/>
        <sz val="11"/>
        <rFont val="Open Sans Condensed"/>
      </rPr>
      <t>1/</t>
    </r>
  </si>
  <si>
    <t>Transporte y almacenamiento</t>
  </si>
  <si>
    <t>Alojamiento y servicio de comida</t>
  </si>
  <si>
    <r>
      <t>Otras actividades de servicios</t>
    </r>
    <r>
      <rPr>
        <vertAlign val="superscript"/>
        <sz val="11"/>
        <rFont val="Open Sans Condensed"/>
      </rPr>
      <t>2/</t>
    </r>
  </si>
  <si>
    <t>Notas: 1/ Incluye: tutoría educativa; actividades de juegos de azar y apuestas; actividades relacionadas con la salud humana; actividades jurídicas, contables, de arquitectura e ingeniería; diseño gráfico; consultorías; entre otras.</t>
  </si>
  <si>
    <t>2/ Incluye: jardinería; chambas; actividades de peluquería y tratamientos de belleza; reparación de aparatos, calzado y computadoras; arreglos de ropa; entre otras.</t>
  </si>
  <si>
    <t>Tipo de trabajador independiente, motivación emprendedora y 
sector de actividad económica</t>
  </si>
  <si>
    <t>Empleador</t>
  </si>
  <si>
    <t>1/ Incluye los ayudantes no remunerados y los asalariados que trabajan ocasionalmente.</t>
  </si>
  <si>
    <t>2/ Incluye las microempresas en donde la persona independiente trabaja únicamente con algún socio.</t>
  </si>
  <si>
    <r>
      <t>Año y tecnologías de información y comunicación</t>
    </r>
    <r>
      <rPr>
        <b/>
        <vertAlign val="superscript"/>
        <sz val="11"/>
        <rFont val="Open Sans Condensed"/>
      </rPr>
      <t>1/</t>
    </r>
  </si>
  <si>
    <t>Cantidad total</t>
  </si>
  <si>
    <r>
      <t>Porcentaje</t>
    </r>
    <r>
      <rPr>
        <b/>
        <vertAlign val="superscript"/>
        <sz val="11"/>
        <rFont val="Open Sans Condensed"/>
      </rPr>
      <t xml:space="preserve">2/ </t>
    </r>
    <r>
      <rPr>
        <b/>
        <sz val="11"/>
        <rFont val="Open Sans Condensed"/>
      </rPr>
      <t>total</t>
    </r>
  </si>
  <si>
    <t>Sector agropecuario
Cantidad</t>
  </si>
  <si>
    <t>Sector agropecuario
Porcentaje</t>
  </si>
  <si>
    <t>Sector industria
Cantidad</t>
  </si>
  <si>
    <t>Sector industria
Porcentaje</t>
  </si>
  <si>
    <t>Sector comercio
Cantidad</t>
  </si>
  <si>
    <t>Sector comercio
Porcentaje</t>
  </si>
  <si>
    <t>Sector servicios
Cantidad</t>
  </si>
  <si>
    <t>Sector servicios
Porcentaje</t>
  </si>
  <si>
    <t>Teléfono celular</t>
  </si>
  <si>
    <t>Acceso a Internet</t>
  </si>
  <si>
    <t>Computadora</t>
  </si>
  <si>
    <t>Teléfono fijo</t>
  </si>
  <si>
    <t>Tableta o fax</t>
  </si>
  <si>
    <t>Ninguna</t>
  </si>
  <si>
    <t>1/ Cada microempresa puede utilizar más de un tipo.</t>
  </si>
  <si>
    <t>2/ Porcentaje con respecto al total de microempresas de los hogares.</t>
  </si>
  <si>
    <r>
      <t>Necesidades</t>
    </r>
    <r>
      <rPr>
        <b/>
        <vertAlign val="superscript"/>
        <sz val="11"/>
        <rFont val="Open Sans Condensed"/>
      </rPr>
      <t>1/</t>
    </r>
  </si>
  <si>
    <t>Acceso a préstamos</t>
  </si>
  <si>
    <t>Acceso a capacitación</t>
  </si>
  <si>
    <t>Diversificar los productos o servicios</t>
  </si>
  <si>
    <t>Trámites más sencillos en instituciones del Estado</t>
  </si>
  <si>
    <t>Asociarse con otros negocios, personas o gremios</t>
  </si>
  <si>
    <t>Aumentar el número de trabajadores</t>
  </si>
  <si>
    <t>Necesidades de inversionistas</t>
  </si>
  <si>
    <t>Otro tipo de ayudas3/</t>
  </si>
  <si>
    <t>1/ Cada microempresa puede tener más de una necesidad.</t>
  </si>
  <si>
    <t>3/ Incluye: cambio de ubicación, opciones de cuido (niños/as, adultos mayores) y otro tipo de ayudas.</t>
  </si>
  <si>
    <t>Actividad económica</t>
  </si>
  <si>
    <t>Absoluto</t>
  </si>
  <si>
    <t>Porcentaje</t>
  </si>
  <si>
    <t>Agropecuaria</t>
  </si>
  <si>
    <t>Manufactura</t>
  </si>
  <si>
    <t>Elaboración de productos de tabaco</t>
  </si>
  <si>
    <t>ND</t>
  </si>
  <si>
    <t>Fabricación de productos de cueros y productos conexos</t>
  </si>
  <si>
    <t>Producción de madera y fabricación de productos de madera y corcho, excepto muebles; fabricación de artículos de paja y de materiales trenzables</t>
  </si>
  <si>
    <t>Fabricación de papel y de los productos de papel</t>
  </si>
  <si>
    <t>Impresión y reproducción de grabaciones</t>
  </si>
  <si>
    <t>Fabricación de coque y de productos de la refinación del petróleo</t>
  </si>
  <si>
    <t>Fabricación de sustancias y productos químicos</t>
  </si>
  <si>
    <t>Fabricación de productos farmacéuticos, sustancias químicas medicinales y de productos botánicos de uso farmacéutico</t>
  </si>
  <si>
    <t>Fabricación de productos de caucho y plástico</t>
  </si>
  <si>
    <t>Fabricación de otros productos minerales no metálicos</t>
  </si>
  <si>
    <t>Fabricación de metales comunes</t>
  </si>
  <si>
    <t>Fabricación de productos metálicos, excepto maquinaria y equipo</t>
  </si>
  <si>
    <t>Fabricación de muebles (excepto de piedra, cemento o cerámica)</t>
  </si>
  <si>
    <t>Elaboración de bebidas y productos alimenticios</t>
  </si>
  <si>
    <t>Fabricación de equipos eléctricos, informáticos, electrónicos y  de óptica</t>
  </si>
  <si>
    <t>Fabricación, reparación e instalación de maquinaria y equipo</t>
  </si>
  <si>
    <t>Fabricación de vehículos automotores, remolques, semirremolques  y de otros equipos de transporte</t>
  </si>
  <si>
    <t>Fabricación de prendas de vestir y de productos textiles</t>
  </si>
  <si>
    <r>
      <t>Otras industrias manufactureras</t>
    </r>
    <r>
      <rPr>
        <vertAlign val="superscript"/>
        <sz val="11"/>
        <color theme="1"/>
        <rFont val="Open Sans Condensed regular"/>
      </rPr>
      <t>1/</t>
    </r>
  </si>
  <si>
    <t>Construcción</t>
  </si>
  <si>
    <t>Nota: 1/ Debido a la cantidad de observaciones existentes y amparados en el resguardo de la confidencialidad de la Ley 9694 del Sistema de Estadística Nacional, se consideran en esta categoría las actividades económicas de elaboración de productos de tabaco y la fabricación de coque y de productos de la refinación del petróleo.</t>
  </si>
  <si>
    <t>Fuente: INEC-Costa Rica. Encuesta Nacional de Demanda Laboral, 2023.</t>
  </si>
  <si>
    <t>Minas y canteras</t>
  </si>
  <si>
    <t>Suministro de electricidad</t>
  </si>
  <si>
    <t>Suministro de agua</t>
  </si>
  <si>
    <t xml:space="preserve">Comercio </t>
  </si>
  <si>
    <t>Descripción</t>
  </si>
  <si>
    <t>Cuenta corriente</t>
  </si>
  <si>
    <t xml:space="preserve">     Bienes y servicios</t>
  </si>
  <si>
    <t xml:space="preserve">          Exportaciones</t>
  </si>
  <si>
    <t xml:space="preserve">          Importaciones</t>
  </si>
  <si>
    <t xml:space="preserve">          Bienes</t>
  </si>
  <si>
    <t xml:space="preserve">               Exportaciones</t>
  </si>
  <si>
    <t xml:space="preserve">               Importaciones</t>
  </si>
  <si>
    <t xml:space="preserve">          Servicios</t>
  </si>
  <si>
    <t xml:space="preserve">     Ingreso primario</t>
  </si>
  <si>
    <t xml:space="preserve">          Crédito</t>
  </si>
  <si>
    <t xml:space="preserve">          Débito</t>
  </si>
  <si>
    <t xml:space="preserve">          Remuneración de empleados</t>
  </si>
  <si>
    <t xml:space="preserve">          Renta de la inversión</t>
  </si>
  <si>
    <t xml:space="preserve">     Ingreso secundario</t>
  </si>
  <si>
    <t xml:space="preserve">          Débitos</t>
  </si>
  <si>
    <t>Cuenta de capital</t>
  </si>
  <si>
    <t xml:space="preserve">     Crédito</t>
  </si>
  <si>
    <t xml:space="preserve">     Débito</t>
  </si>
  <si>
    <t>Préstamo neto (+) / Endeudamiento neto (-) (A+B)</t>
  </si>
  <si>
    <t>Cuenta financiera</t>
  </si>
  <si>
    <t xml:space="preserve">     Adquisición neta de activos financieros</t>
  </si>
  <si>
    <t xml:space="preserve">          Inversión directa</t>
  </si>
  <si>
    <t xml:space="preserve">          Inversión de cartera</t>
  </si>
  <si>
    <t xml:space="preserve">          Derivados financieros (distintos de reservas)</t>
  </si>
  <si>
    <t xml:space="preserve">          Otra inversión</t>
  </si>
  <si>
    <t xml:space="preserve">     Pasivos netos incurridos</t>
  </si>
  <si>
    <t>Errores y omisiones netos</t>
  </si>
  <si>
    <t>Activos de reserva</t>
  </si>
  <si>
    <t xml:space="preserve">Nota: a/ Datos preliminares. </t>
  </si>
  <si>
    <t>Fuente: Banco Central de Costa Rica. Indicadores económicos, 2023-2024.</t>
  </si>
  <si>
    <t xml:space="preserve">Febrero </t>
  </si>
  <si>
    <t xml:space="preserve">Diciembre </t>
  </si>
  <si>
    <t xml:space="preserve">Enero </t>
  </si>
  <si>
    <t>Notas: 1/ El sistema bancario incluye: Banco Central de Costa Rica y bancos comerciales domésticos.</t>
  </si>
  <si>
    <t>2/ Incluye depósitos en cuenta corriente mantenidos por el público en los bancos comerciales y el numerario en poder del público.</t>
  </si>
  <si>
    <r>
      <t>2023</t>
    </r>
    <r>
      <rPr>
        <b/>
        <vertAlign val="superscript"/>
        <sz val="11"/>
        <color rgb="FF000000"/>
        <rFont val="Open Sans Condensed"/>
      </rPr>
      <t xml:space="preserve">a/ </t>
    </r>
  </si>
  <si>
    <r>
      <t>2024</t>
    </r>
    <r>
      <rPr>
        <b/>
        <vertAlign val="superscript"/>
        <sz val="11"/>
        <color rgb="FF000000"/>
        <rFont val="Open Sans Condensed"/>
      </rPr>
      <t>a/</t>
    </r>
    <r>
      <rPr>
        <b/>
        <sz val="11"/>
        <color indexed="8"/>
        <rFont val="Open Sans Condensed"/>
      </rPr>
      <t xml:space="preserve"> </t>
    </r>
  </si>
  <si>
    <t>Producto Interno Bruto a precios de mercado</t>
  </si>
  <si>
    <t>Impuestos a los productos y las importaciones</t>
  </si>
  <si>
    <t>Valor agregado a precios básicos (B1b)</t>
  </si>
  <si>
    <t>Agricultura, silvicultura y pesca (A)</t>
  </si>
  <si>
    <t>Minas y canteras (B)</t>
  </si>
  <si>
    <t>Manufactura (C)</t>
  </si>
  <si>
    <t>Electricidad, agua y servicios de saneamiento (D, E)</t>
  </si>
  <si>
    <t>Construcción (F)</t>
  </si>
  <si>
    <t>Comercio al por mayor y al por menor, reparación de vehículos (G)</t>
  </si>
  <si>
    <t>Transporte y almacenamiento (H)</t>
  </si>
  <si>
    <t>Actividades de alojamiento y servicios de comida (I)</t>
  </si>
  <si>
    <t>Información y comunicaciones (J)</t>
  </si>
  <si>
    <t>Actividades financieras y de seguros (K)</t>
  </si>
  <si>
    <t>Actividades inmobiliarias (L)</t>
  </si>
  <si>
    <t>Actividades profesionales, científicas, técnicas, administrativas y servicios de apoyo (M, N)</t>
  </si>
  <si>
    <t>Administración pública y planes de seguridad social de afiliación obligatoria (O)</t>
  </si>
  <si>
    <t>Enseñanza y actividades de la salud humana y de asistencia social (P, Q)</t>
  </si>
  <si>
    <t>Otras actividades (R, S, T, U)</t>
  </si>
  <si>
    <t>Nota: a/ Cifras preliminares.</t>
  </si>
  <si>
    <t>Clasificación institucional</t>
  </si>
  <si>
    <t>Asamblea Legislativa</t>
  </si>
  <si>
    <t>Contraloría General de la República</t>
  </si>
  <si>
    <t>Defensoría de los Habitantes de la República</t>
  </si>
  <si>
    <t>Ministerio de Agricultura y Ganadería</t>
  </si>
  <si>
    <t>Ministerio de Ciencia, Tecnología y Telecomunicaciones</t>
  </si>
  <si>
    <t>Ministerio de Comercio Exterior</t>
  </si>
  <si>
    <t>Ministerio de Cultura y Juventud</t>
  </si>
  <si>
    <t>Ministerio de Economía, Industria y Comercio</t>
  </si>
  <si>
    <t>Ministerio de Educación Pública</t>
  </si>
  <si>
    <t>Ministerio de Gobernación y Policía</t>
  </si>
  <si>
    <t>Ministerio de Hacienda</t>
  </si>
  <si>
    <t>Ministerio de Justicia y Paz</t>
  </si>
  <si>
    <t>Ministerio de la Presidencia</t>
  </si>
  <si>
    <t>Ministerio de Obras Públicas y Transportes</t>
  </si>
  <si>
    <t>Ministerio de Planificación Nacional y Política Económica</t>
  </si>
  <si>
    <t>Ministerio de Relaciones Exteriores y Culto</t>
  </si>
  <si>
    <t>Ministerio de Salud</t>
  </si>
  <si>
    <t>Ministerio de Seguridad Pública</t>
  </si>
  <si>
    <t>Ministerio de Trabajo y Seguridad Social</t>
  </si>
  <si>
    <t>Ministerio de Vivienda y Asentamientos Humanos</t>
  </si>
  <si>
    <t>Ministerio del Ambiente y Energía</t>
  </si>
  <si>
    <t>Poder Judicial</t>
  </si>
  <si>
    <t>Presidencia de la República</t>
  </si>
  <si>
    <t>Regímenes de Pensiones</t>
  </si>
  <si>
    <t>Servicio de la Deuda Pública</t>
  </si>
  <si>
    <t>Tribunal Supremo de Elecciones</t>
  </si>
  <si>
    <t>Clasificación de ingresos</t>
  </si>
  <si>
    <t>Ingresos corrientes</t>
  </si>
  <si>
    <t>Ingresos tributarios</t>
  </si>
  <si>
    <t>Impuestos a los ingresos y utilidades</t>
  </si>
  <si>
    <t>Impuestos sobre la propiedad</t>
  </si>
  <si>
    <t>Impuestos sobre bienes y servicios</t>
  </si>
  <si>
    <t>Impuesto general sobre ventas y consumo</t>
  </si>
  <si>
    <t>Impuestos específicos sobre la producción y consumo de bienes y servicios</t>
  </si>
  <si>
    <t>Impuestos sobre comercio exterior y transacciones internacionales</t>
  </si>
  <si>
    <t>Impuestos a las importaciones</t>
  </si>
  <si>
    <t>Impuestos a las exportaciones</t>
  </si>
  <si>
    <t>Otros ingresos tributarios</t>
  </si>
  <si>
    <t>Contribuciones sociales</t>
  </si>
  <si>
    <t>Contribuciones a la seguridad social</t>
  </si>
  <si>
    <t>A regímenes especiales de pensiones</t>
  </si>
  <si>
    <t>Otras contribuciones a la seguridad social (FODESAF)</t>
  </si>
  <si>
    <t>Ingresos no tributarios</t>
  </si>
  <si>
    <t>Venta de bienes y servicios</t>
  </si>
  <si>
    <t>Venta de bienes</t>
  </si>
  <si>
    <t>Venta de servicios</t>
  </si>
  <si>
    <t>Derechos administrativos</t>
  </si>
  <si>
    <t>Ingresos de la propiedad</t>
  </si>
  <si>
    <t>Renta de activos financieros</t>
  </si>
  <si>
    <t>Multas, sanciones, confiscaciones y remates</t>
  </si>
  <si>
    <t>Intereses moratorios</t>
  </si>
  <si>
    <t>Otros ingresos no tributarios</t>
  </si>
  <si>
    <t>Transferencias corrientes recibidas</t>
  </si>
  <si>
    <t>Del sector público</t>
  </si>
  <si>
    <t>Del sector privado</t>
  </si>
  <si>
    <t>Del sector externo</t>
  </si>
  <si>
    <t>Clasificación funcional</t>
  </si>
  <si>
    <t>Asuntos económicos</t>
  </si>
  <si>
    <t>Agricultura, ganadería, silvicultura, pesca y caza</t>
  </si>
  <si>
    <t>Asuntos económicos no especificados</t>
  </si>
  <si>
    <t>Asuntos económicos, comerciales y laborales en general</t>
  </si>
  <si>
    <t>Combustibles y energía</t>
  </si>
  <si>
    <t>Comunicaciones</t>
  </si>
  <si>
    <t>Investigación y desarrollo relacionados con asuntos económicos</t>
  </si>
  <si>
    <t>Minería, manufacturas y construcción</t>
  </si>
  <si>
    <t>Turismo y otras industrias</t>
  </si>
  <si>
    <t>Enseñanza materno infantil, preescolar y primaria</t>
  </si>
  <si>
    <t>Enseñanza no especificada</t>
  </si>
  <si>
    <t>Enseñanza post secundaria no terciaria o parauniversitaria</t>
  </si>
  <si>
    <t>Enseñanza secundaria</t>
  </si>
  <si>
    <t>Enseñanza terciaria o universitaria</t>
  </si>
  <si>
    <t>Servicios auxiliares de la educación</t>
  </si>
  <si>
    <t>Orden público y seguridad</t>
  </si>
  <si>
    <t>Centros de reclusión</t>
  </si>
  <si>
    <t>Investigación y desarrollo relacionados con el orden público y la seguridad</t>
  </si>
  <si>
    <t>Justicia</t>
  </si>
  <si>
    <t>Orden público y la seguridad no especificada</t>
  </si>
  <si>
    <t>Servicios de policía</t>
  </si>
  <si>
    <t>Protección del medio ambiente</t>
  </si>
  <si>
    <t>Disposición de aguas residuales</t>
  </si>
  <si>
    <t>Protección del medio ambiente no especificados</t>
  </si>
  <si>
    <t>Protección social</t>
  </si>
  <si>
    <t>Ayuda a familias</t>
  </si>
  <si>
    <t>Exclusión social no especificada</t>
  </si>
  <si>
    <t>Investigación y desarrollo relacionados con la protección social</t>
  </si>
  <si>
    <t>Pensiones</t>
  </si>
  <si>
    <t>Protección social no especificada</t>
  </si>
  <si>
    <t>Investigación y desarrollo relacionados con la salud</t>
  </si>
  <si>
    <t>Servicios de salud no especificados</t>
  </si>
  <si>
    <t>Servicios de salud pública</t>
  </si>
  <si>
    <t>Servicios públicos generales</t>
  </si>
  <si>
    <t>Asuntos ejecutivos, financieros, fiscales y exteriores</t>
  </si>
  <si>
    <t>Asuntos legislativos</t>
  </si>
  <si>
    <t>Investigación y desarrollo relacionados con los servicios públicos generales</t>
  </si>
  <si>
    <t>Servicios electorales y otros servicios públicos generales no especificados</t>
  </si>
  <si>
    <t>Servicios generales</t>
  </si>
  <si>
    <t>Transacciones de la deuda pública</t>
  </si>
  <si>
    <t>Servicios recreativos, deportivos, de cultura y religión</t>
  </si>
  <si>
    <t>Servicios culturales</t>
  </si>
  <si>
    <t>Servicios editoriales, de radio y televisión</t>
  </si>
  <si>
    <t>Servicios recreativos y deportivos</t>
  </si>
  <si>
    <t>Transacciones no asociadas a funciones</t>
  </si>
  <si>
    <t>Vivienda y otros servicios comunitarios</t>
  </si>
  <si>
    <t>Abastecimiento de Agua</t>
  </si>
  <si>
    <t>Desarrollo comunitario</t>
  </si>
  <si>
    <t>Urbanización</t>
  </si>
  <si>
    <t>Vivienda y servicios comunitarios no especificados</t>
  </si>
  <si>
    <t>2 919 483</t>
  </si>
  <si>
    <t>299 194</t>
  </si>
  <si>
    <t>317 830</t>
  </si>
  <si>
    <t>350 300</t>
  </si>
  <si>
    <t>242 511</t>
  </si>
  <si>
    <t>216 702</t>
  </si>
  <si>
    <t>244 355</t>
  </si>
  <si>
    <t>200 996</t>
  </si>
  <si>
    <t>123 371</t>
  </si>
  <si>
    <t>138 330</t>
  </si>
  <si>
    <t>220 839</t>
  </si>
  <si>
    <t>306 113</t>
  </si>
  <si>
    <t>Vía de ingreso</t>
  </si>
  <si>
    <t>Aérea</t>
  </si>
  <si>
    <t>Juan Santamaría</t>
  </si>
  <si>
    <t>Otras aéreas</t>
  </si>
  <si>
    <t>Terrestre y fluvial</t>
  </si>
  <si>
    <t>Marítima</t>
  </si>
  <si>
    <t>Zona y país de procedencia</t>
  </si>
  <si>
    <t>América del Norte</t>
  </si>
  <si>
    <t>1 989 725</t>
  </si>
  <si>
    <t>Estados Unidos</t>
  </si>
  <si>
    <t>América Central</t>
  </si>
  <si>
    <t>235 860</t>
  </si>
  <si>
    <t>América del Sur</t>
  </si>
  <si>
    <t>136 466</t>
  </si>
  <si>
    <t>Guyana Francesa</t>
  </si>
  <si>
    <t>Venezuela</t>
  </si>
  <si>
    <t>Bermuda</t>
  </si>
  <si>
    <r>
      <t>Puerto Rico</t>
    </r>
    <r>
      <rPr>
        <vertAlign val="superscript"/>
        <sz val="11"/>
        <rFont val="Open Sans Condensed"/>
      </rPr>
      <t>1/</t>
    </r>
  </si>
  <si>
    <t>Trinidad y Tobago</t>
  </si>
  <si>
    <t>Otros Caribe</t>
  </si>
  <si>
    <t>Republica Checa</t>
  </si>
  <si>
    <t>Rusia</t>
  </si>
  <si>
    <t>Otros Europa</t>
  </si>
  <si>
    <r>
      <t>Otras zonas</t>
    </r>
    <r>
      <rPr>
        <b/>
        <vertAlign val="superscript"/>
        <sz val="11"/>
        <rFont val="Open Sans Condensed"/>
      </rPr>
      <t>2/</t>
    </r>
  </si>
  <si>
    <t>2/ Incluye la categoría Asia y El Pacífico, África y Oriente Medio.</t>
  </si>
  <si>
    <t>Cuadro 5.3. Costa Rica. Índice de precios al consumidor por año según mes, 2023-2024 (enlazado a la base diciembre 2020)</t>
  </si>
  <si>
    <t>Cuadro 5.2. Costa Rica. Costo de la Canasta básica alimentaria per cápita por año según alimento, diciembre 2023-2024 (en colones)</t>
  </si>
  <si>
    <t>Cuadro 5.36. Costa Rica. Salidas de costarricenses y residentes en el país por año según mes, 2023-2024</t>
  </si>
  <si>
    <t>Cuadro 5.35. Costa Rica. Ingreso de turistas por año según zona  y país de procedencia, 2023-2024</t>
  </si>
  <si>
    <t>Cuadro 5.34. Costa Rica. Llegadas de turistas por año según vía de ingreso, 2023-2024</t>
  </si>
  <si>
    <t>Cuadro 5.33. Costa Rica. Llegada de turistas por año según mes, 2023-2024</t>
  </si>
  <si>
    <t>Cuadro 5.31. Costa Rica. Ingresos corrientes del Gobierno de la República por año según clasificación de ingresos, 2023-2024 (en millones de colones)</t>
  </si>
  <si>
    <t>Cuadro 5.30. Costa Rica. Egresos ejecutados totales del Gobierno de la República por año según clasificación institucional, 2023-2024 (en millones de colones)</t>
  </si>
  <si>
    <t>Cuadro 5.29. Costa Rica. Producto Interno Bruto según actividad económica, 2023-2024 (millones de colones encadenados)</t>
  </si>
  <si>
    <r>
      <t>Cuadro 5.28. Costa Rica. Medio circulante (M1) medido a nivel del sistema bancario</t>
    </r>
    <r>
      <rPr>
        <b/>
        <vertAlign val="superscript"/>
        <sz val="12"/>
        <rFont val="Open Sans Condensed"/>
      </rPr>
      <t>1/2/</t>
    </r>
    <r>
      <rPr>
        <b/>
        <sz val="12"/>
        <rFont val="Open Sans Condensed"/>
      </rPr>
      <t>, 2023-2024 (saldos a fin de mes en millones de colones)</t>
    </r>
  </si>
  <si>
    <t>Cuadro 5.27. Costa Rica. Reservas internacionales netas del Sistema Bancario Nacional por año según mes, 2023-2024 (en millones de dólares)</t>
  </si>
  <si>
    <t>Cuadro 5.26. Costa Rica. Reservas internacionales brutas del Sistema Bancario Nacional por año según mes, 2023-2024 (en millones de dólares)</t>
  </si>
  <si>
    <t>Cuadro 5.24. Costa Rica. Establecimientos de los sectores de minas y canteras; suministro de electricidad; suministro de agua, y comercio, 2024</t>
  </si>
  <si>
    <t>Fuente: INEC-Costa Rica. Encuesta nacional de demanda laboral, 2024.</t>
  </si>
  <si>
    <t>Cuadro 5.22. Costa Rica. Microempresas de los hogares por sector de actividad económica según año y tecnologías de información y comunicación utilizadas, 2023-2024</t>
  </si>
  <si>
    <t>Fuente: INEC-Costa Rica. Encuesta nacional de microempresas de los hogares, 2023-2024.</t>
  </si>
  <si>
    <t>Cuadro 5.23. Costa Rica. Total de establecimientos de los sectores agropecuario, manufactura y construcción, según actividad económica, 2023</t>
  </si>
  <si>
    <t>Sector agropecuario</t>
  </si>
  <si>
    <t>Sector industria</t>
  </si>
  <si>
    <t>Sector comercio</t>
  </si>
  <si>
    <t>Sector servicios</t>
  </si>
  <si>
    <t>Motivación emprendedora: Necesidad</t>
  </si>
  <si>
    <t>Motivación emprendedora: Oportunidad</t>
  </si>
  <si>
    <t>Motivación emprendedora: Tradición</t>
  </si>
  <si>
    <t>Trabajador por cuenta propia solo</t>
  </si>
  <si>
    <r>
      <t>trabajafor por cuenta propia con ayudantes</t>
    </r>
    <r>
      <rPr>
        <vertAlign val="superscript"/>
        <sz val="11"/>
        <rFont val="Open Sans Condensed"/>
      </rPr>
      <t>1/</t>
    </r>
  </si>
  <si>
    <r>
      <t>Trabajador por cuenta propia solo con socios</t>
    </r>
    <r>
      <rPr>
        <vertAlign val="superscript"/>
        <sz val="11"/>
        <rFont val="Open Sans Condensed"/>
      </rPr>
      <t>2/</t>
    </r>
  </si>
  <si>
    <t>Cuadro 5.21. Costa Rica. Microempresas de los hogares por año y sexo, según tipo de trabajador independiente, motivación emprendedora de la persona dueña y sector de actividad económica, 2023-2024</t>
  </si>
  <si>
    <t>2023
Total absoluto</t>
  </si>
  <si>
    <t>2023 
Total relativo</t>
  </si>
  <si>
    <t>2023
Hombres
absoluto</t>
  </si>
  <si>
    <t>2023
Hombres relativo</t>
  </si>
  <si>
    <t>2023
Mujeres
absoluto</t>
  </si>
  <si>
    <t>2023
Mujeres relativo</t>
  </si>
  <si>
    <t>2024
Total absoluto</t>
  </si>
  <si>
    <t>2024
Total relativo</t>
  </si>
  <si>
    <t>2024
Hombres
absoluto</t>
  </si>
  <si>
    <t>2024
Hombres
relativo</t>
  </si>
  <si>
    <t>2024
Mujeres
absoluto</t>
  </si>
  <si>
    <t>2024
Mujeres
relativo</t>
  </si>
  <si>
    <t>Cuadro 5.19. Costa Rica. Microempresas de los hogares por año según sector de actividad económica, 2023-2024</t>
  </si>
  <si>
    <t>Ninguna característica de formalidad</t>
  </si>
  <si>
    <r>
      <t>Inscrito en alguna instancia pública</t>
    </r>
    <r>
      <rPr>
        <vertAlign val="superscript"/>
        <sz val="11"/>
        <rFont val="Open Sans Condensed"/>
      </rPr>
      <t>2/</t>
    </r>
  </si>
  <si>
    <r>
      <t>Tiene cédula jurídica</t>
    </r>
    <r>
      <rPr>
        <vertAlign val="superscript"/>
        <sz val="11"/>
        <rFont val="Open Sans Condensed"/>
      </rPr>
      <t>3/</t>
    </r>
  </si>
  <si>
    <t>Notas: 1/ Cada microempresa puede tener más de una opción.</t>
  </si>
  <si>
    <t>3/ Inscrito en el Registro Nacional.</t>
  </si>
  <si>
    <t>2/ Principalmente Caja Costarricense de Seguro Social (CCSS) y Ministerio de Hacienda. Se excluye el Registro Nacional.</t>
  </si>
  <si>
    <t>Cuadro 5.15. Costa Rica. Área de las construcciones y ampliaciones por año según provincia y destino de la obra, 2023-2024 (en metros cuadrados)</t>
  </si>
  <si>
    <t xml:space="preserve">Nota: 1/ Datos sujetos a ajuste. Información recuperada del sistema de consulta el 1 de julio, 2025. </t>
  </si>
  <si>
    <r>
      <t>Cuadro 5.12. Costa Rica. Valor de las exportaciones</t>
    </r>
    <r>
      <rPr>
        <b/>
        <vertAlign val="superscript"/>
        <sz val="12"/>
        <rFont val="Open Sans Condensed"/>
      </rPr>
      <t>1/</t>
    </r>
    <r>
      <rPr>
        <b/>
        <sz val="12"/>
        <rFont val="Open Sans Condensed"/>
      </rPr>
      <t xml:space="preserve"> en dólares según principales socios comerciales, 2023-2024</t>
    </r>
  </si>
  <si>
    <t>Cuadro 5.5. Costa Rica. Variación porcentual anual del Índice de precios al consumidor por año según división, 2023-2024 (base diciembre 2020)</t>
  </si>
  <si>
    <r>
      <t>Cuadro 5.10. Costa Rica. Exportaciones totales</t>
    </r>
    <r>
      <rPr>
        <b/>
        <vertAlign val="superscript"/>
        <sz val="12"/>
        <rFont val="Open Sans Condensed"/>
      </rPr>
      <t>1/</t>
    </r>
    <r>
      <rPr>
        <b/>
        <sz val="12"/>
        <rFont val="Open Sans Condensed"/>
      </rPr>
      <t xml:space="preserve"> en dólares según categoría económica, 2023-2024</t>
    </r>
  </si>
  <si>
    <r>
      <t>Cuadro 5.11. Costa Rica. Importaciones totales</t>
    </r>
    <r>
      <rPr>
        <b/>
        <vertAlign val="superscript"/>
        <sz val="12"/>
        <rFont val="Open Sans Condensed"/>
      </rPr>
      <t>1/</t>
    </r>
    <r>
      <rPr>
        <b/>
        <sz val="12"/>
        <rFont val="Open Sans Condensed"/>
      </rPr>
      <t xml:space="preserve"> en dólares según categoría económica, 2023-2024</t>
    </r>
  </si>
  <si>
    <r>
      <t>Cuadro 5.13. Costa Rica. Valor de las importaciones</t>
    </r>
    <r>
      <rPr>
        <b/>
        <vertAlign val="superscript"/>
        <sz val="12"/>
        <rFont val="Open Sans Condensed"/>
      </rPr>
      <t>1/</t>
    </r>
    <r>
      <rPr>
        <b/>
        <sz val="12"/>
        <rFont val="Open Sans Condensed"/>
      </rPr>
      <t xml:space="preserve"> en dólares según principales socios comerciales, 2023-2024</t>
    </r>
  </si>
  <si>
    <t>Cuadro 5.14. Costa Rica. Número de obras, área y valor por clase de permiso según destino de la obra, 2023-2024</t>
  </si>
  <si>
    <t>Cuadro 5.20. Costa Rica. Microempresas de los hogares por sector de actividad económica según año y necesidades requeridas para mantenerse operando o crecer, 2023-2024</t>
  </si>
  <si>
    <t xml:space="preserve">Anuario estadístico 2023-2024: </t>
  </si>
  <si>
    <r>
      <rPr>
        <b/>
        <sz val="12"/>
        <rFont val="Open Sans SemiCondensed"/>
      </rPr>
      <t>Cuadro 5.2</t>
    </r>
    <r>
      <rPr>
        <sz val="12"/>
        <rFont val="Open Sans SemiCondensed"/>
      </rPr>
      <t xml:space="preserve"> - Costa Rica. Costo de la Canasta Básica Alimentaria per cápita por año según alimento, diciembre 2023-2024</t>
    </r>
  </si>
  <si>
    <r>
      <rPr>
        <b/>
        <sz val="12"/>
        <rFont val="Open Sans SemiCondensed"/>
      </rPr>
      <t xml:space="preserve">Cuadro 5.3 </t>
    </r>
    <r>
      <rPr>
        <sz val="12"/>
        <rFont val="Open Sans SemiCondensed"/>
      </rPr>
      <t>- Costa Rica. Índice de Precios al Consumidor por año según mes, 2023-2024</t>
    </r>
  </si>
  <si>
    <r>
      <rPr>
        <b/>
        <sz val="12"/>
        <rFont val="Open Sans SemiCondensed"/>
      </rPr>
      <t>Cuadro 5.5</t>
    </r>
    <r>
      <rPr>
        <sz val="12"/>
        <rFont val="Open Sans SemiCondensed"/>
      </rPr>
      <t xml:space="preserve"> - Costa Rica. Variación porcentual anual del Índice de Precios al Consumidor por año según división, 2023-2024</t>
    </r>
  </si>
  <si>
    <r>
      <rPr>
        <b/>
        <sz val="12"/>
        <rFont val="Open Sans SemiCondensed"/>
      </rPr>
      <t>Cuadro 5.7</t>
    </r>
    <r>
      <rPr>
        <sz val="12"/>
        <rFont val="Open Sans SemiCondensed"/>
      </rPr>
      <t xml:space="preserve"> - Costa Rica. Índices de precios de insumos de construcción y servicios especiales por año según tipo de índice, 2023-2024</t>
    </r>
  </si>
  <si>
    <r>
      <rPr>
        <b/>
        <sz val="12"/>
        <rFont val="Open Sans SemiCondensed"/>
      </rPr>
      <t>Cuadro 5.10</t>
    </r>
    <r>
      <rPr>
        <sz val="12"/>
        <rFont val="Open Sans SemiCondensed"/>
      </rPr>
      <t xml:space="preserve"> - Costa Rica. Exportaciones totales en dólares según categoría económica, 2023-2024</t>
    </r>
  </si>
  <si>
    <r>
      <rPr>
        <b/>
        <sz val="12"/>
        <rFont val="Open Sans SemiCondensed"/>
      </rPr>
      <t xml:space="preserve">Cuadro 5.11 </t>
    </r>
    <r>
      <rPr>
        <sz val="12"/>
        <rFont val="Open Sans SemiCondensed"/>
      </rPr>
      <t>- Costa Rica. Importaciones totales en dólares según categoría económica, 2023-2024</t>
    </r>
  </si>
  <si>
    <r>
      <rPr>
        <b/>
        <sz val="12"/>
        <rFont val="Open Sans SemiCondensed"/>
      </rPr>
      <t>Cuadro 5.12</t>
    </r>
    <r>
      <rPr>
        <sz val="12"/>
        <rFont val="Open Sans SemiCondensed"/>
      </rPr>
      <t xml:space="preserve"> - Costa Rica. Valor de las exportaciones en dólares según principales socios comerciales, 2023-2024</t>
    </r>
  </si>
  <si>
    <r>
      <rPr>
        <b/>
        <sz val="12"/>
        <rFont val="Open Sans SemiCondensed"/>
      </rPr>
      <t>Cuadro 5.13</t>
    </r>
    <r>
      <rPr>
        <sz val="12"/>
        <rFont val="Open Sans SemiCondensed"/>
      </rPr>
      <t xml:space="preserve"> - Costa Rica. Valor de las importaciones en dólares según principales socios comerciales, 2023-2024</t>
    </r>
  </si>
  <si>
    <r>
      <rPr>
        <b/>
        <sz val="12"/>
        <rFont val="Open Sans SemiCondensed"/>
      </rPr>
      <t>Cuadro 5.14</t>
    </r>
    <r>
      <rPr>
        <sz val="12"/>
        <rFont val="Open Sans SemiCondensed"/>
      </rPr>
      <t xml:space="preserve"> - Costa Rica. Número de obras, área y valor por clase de permiso según destino de la obra, 2023-2024</t>
    </r>
  </si>
  <si>
    <r>
      <rPr>
        <b/>
        <sz val="12"/>
        <rFont val="Open Sans SemiCondensed"/>
      </rPr>
      <t>Cuadro 5.15</t>
    </r>
    <r>
      <rPr>
        <sz val="12"/>
        <rFont val="Open Sans SemiCondensed"/>
      </rPr>
      <t xml:space="preserve"> - Costa Rica. Área de las construcciones y ampliaciones por año según provincia y destino de la obra, 2023-2024</t>
    </r>
  </si>
  <si>
    <r>
      <rPr>
        <b/>
        <sz val="12"/>
        <rFont val="Open Sans SemiCondensed"/>
      </rPr>
      <t>Cuadro 5.16</t>
    </r>
    <r>
      <rPr>
        <sz val="12"/>
        <rFont val="Open Sans SemiCondensed"/>
      </rPr>
      <t xml:space="preserve"> - Costa Rica. Valor de las construcciones, ampliaciones y reparaciones por año, según provincia y destino de la obra, 2023-2024</t>
    </r>
  </si>
  <si>
    <r>
      <rPr>
        <b/>
        <sz val="12"/>
        <rFont val="Open Sans SemiCondensed"/>
      </rPr>
      <t>Cuadro 5.17</t>
    </r>
    <r>
      <rPr>
        <sz val="12"/>
        <rFont val="Open Sans SemiCondensed"/>
      </rPr>
      <t xml:space="preserve"> - Costa Rica. Construcción de viviendas y apartamentos por año, según provincia, número de permisos, número de viviendas, área y valor, 2023-2024</t>
    </r>
  </si>
  <si>
    <r>
      <rPr>
        <b/>
        <sz val="12"/>
        <color rgb="FF000000"/>
        <rFont val="Open Sans SemiCondensed"/>
      </rPr>
      <t>Cuadro 5.18</t>
    </r>
    <r>
      <rPr>
        <sz val="12"/>
        <color rgb="FF000000"/>
        <rFont val="Open Sans SemiCondensed"/>
      </rPr>
      <t xml:space="preserve"> - Costa Rica. Microempresas de los hogares por año, según características de formalidad y comprobante de venta, 2023-2024</t>
    </r>
  </si>
  <si>
    <r>
      <rPr>
        <b/>
        <sz val="12"/>
        <rFont val="Open Sans SemiCondensed"/>
      </rPr>
      <t>Cuadro 5.19</t>
    </r>
    <r>
      <rPr>
        <sz val="12"/>
        <rFont val="Open Sans SemiCondensed"/>
      </rPr>
      <t xml:space="preserve"> - Costa Rica. Microempresas de los hogares por año según sector de actividad económica, 2023-2024</t>
    </r>
  </si>
  <si>
    <r>
      <rPr>
        <b/>
        <sz val="12"/>
        <rFont val="Open Sans SemiCondensed"/>
      </rPr>
      <t>Cuadro 5.20</t>
    </r>
    <r>
      <rPr>
        <sz val="12"/>
        <rFont val="Open Sans SemiCondensed"/>
      </rPr>
      <t xml:space="preserve"> - Costa Rica. Microempresas de los hogares por sector de actividad económica según año y necesidades requeridas para mantenerse operando o crecer, 2023-2024</t>
    </r>
  </si>
  <si>
    <r>
      <rPr>
        <b/>
        <sz val="12"/>
        <rFont val="Open Sans SemiCondensed"/>
      </rPr>
      <t>Cuadro 5.21</t>
    </r>
    <r>
      <rPr>
        <sz val="12"/>
        <rFont val="Open Sans SemiCondensed"/>
      </rPr>
      <t xml:space="preserve"> - Costa Rica. Microempresas de los hogares por año y sexo, según tipo de trabajador independiente, motivación emprendedora de la persona dueña y sector de actividad económica, 2023-2024</t>
    </r>
  </si>
  <si>
    <r>
      <rPr>
        <b/>
        <sz val="12"/>
        <rFont val="Open Sans SemiCondensed"/>
      </rPr>
      <t xml:space="preserve">Cuadro 5.22 </t>
    </r>
    <r>
      <rPr>
        <sz val="12"/>
        <rFont val="Open Sans SemiCondensed"/>
      </rPr>
      <t>- Costa Rica. Microempresas de los hogares por sector de actividad económica según año y tecnologías de información y comunicación utilizadas, 2023-2024</t>
    </r>
  </si>
  <si>
    <r>
      <rPr>
        <b/>
        <sz val="12"/>
        <rFont val="Open Sans SemiCondensed"/>
      </rPr>
      <t>Cuadro 5.24</t>
    </r>
    <r>
      <rPr>
        <sz val="12"/>
        <rFont val="Open Sans SemiCondensed"/>
      </rPr>
      <t xml:space="preserve"> - Costa Rica. Establecimientos de los sectores de minas y canteras; suministro de electricidad; suministro de agua, y comercio, 2024</t>
    </r>
  </si>
  <si>
    <r>
      <rPr>
        <b/>
        <sz val="12"/>
        <rFont val="Open Sans SemiCondensed"/>
      </rPr>
      <t>Cuadro 5.23</t>
    </r>
    <r>
      <rPr>
        <sz val="12"/>
        <rFont val="Open Sans SemiCondensed"/>
      </rPr>
      <t xml:space="preserve"> - Costa Rica. Total de establecimientos de los sectores agropecuario, manufactura y construcción, según actividad económica, 2023</t>
    </r>
  </si>
  <si>
    <r>
      <rPr>
        <b/>
        <sz val="12"/>
        <rFont val="Open Sans SemiCondensed"/>
      </rPr>
      <t>Cuadro 5.25</t>
    </r>
    <r>
      <rPr>
        <sz val="12"/>
        <rFont val="Open Sans SemiCondensed"/>
      </rPr>
      <t xml:space="preserve"> - Costa Rica. Balanza de pagos trimestral, 2023-2024</t>
    </r>
  </si>
  <si>
    <r>
      <rPr>
        <b/>
        <sz val="12"/>
        <rFont val="Open Sans SemiCondensed"/>
      </rPr>
      <t>Cuadro 5.27</t>
    </r>
    <r>
      <rPr>
        <sz val="12"/>
        <rFont val="Open Sans SemiCondensed"/>
      </rPr>
      <t xml:space="preserve"> - Costa Rica. Reservas internacionales netas del Sistema Bancario Nacional por año según mes, 2023-2024</t>
    </r>
  </si>
  <si>
    <r>
      <rPr>
        <b/>
        <sz val="12"/>
        <rFont val="Open Sans SemiCondensed"/>
      </rPr>
      <t>Cuadro 5.28</t>
    </r>
    <r>
      <rPr>
        <sz val="12"/>
        <rFont val="Open Sans SemiCondensed"/>
      </rPr>
      <t xml:space="preserve"> - Costa Rica. Medio circulante (M1) medido a nivel del sistema bancario, 2023-2024</t>
    </r>
  </si>
  <si>
    <r>
      <rPr>
        <b/>
        <sz val="12"/>
        <rFont val="Open Sans SemiCondensed"/>
      </rPr>
      <t>Cuadro 5.29</t>
    </r>
    <r>
      <rPr>
        <sz val="12"/>
        <rFont val="Open Sans SemiCondensed"/>
      </rPr>
      <t xml:space="preserve"> - Costa Rica. Producto Interno Bruto según actividad económica, 2023-2024</t>
    </r>
  </si>
  <si>
    <r>
      <rPr>
        <b/>
        <sz val="12"/>
        <rFont val="Open Sans SemiCondensed"/>
      </rPr>
      <t>Cuadro 5.31</t>
    </r>
    <r>
      <rPr>
        <sz val="12"/>
        <rFont val="Open Sans SemiCondensed"/>
      </rPr>
      <t xml:space="preserve"> - Costa Rica. Ingresos corrientes del Gobierno de la República por año según clasificación de ingresos, 2023-2024</t>
    </r>
  </si>
  <si>
    <r>
      <rPr>
        <b/>
        <sz val="12"/>
        <rFont val="Open Sans SemiCondensed"/>
      </rPr>
      <t>Cuadro 5.32</t>
    </r>
    <r>
      <rPr>
        <sz val="12"/>
        <rFont val="Open Sans SemiCondensed"/>
      </rPr>
      <t xml:space="preserve"> - Costa Rica. Egresos ejecutados del Gobierno de la República por año, según clasificación funcional de servicios, 2023-2024</t>
    </r>
  </si>
  <si>
    <r>
      <rPr>
        <b/>
        <sz val="12"/>
        <rFont val="Open Sans SemiCondensed"/>
      </rPr>
      <t>Cuadro 5.34</t>
    </r>
    <r>
      <rPr>
        <sz val="12"/>
        <rFont val="Open Sans SemiCondensed"/>
      </rPr>
      <t xml:space="preserve"> - Costa Rica. Llegadas de turistas por año según vía de ingreso, 2023-2024</t>
    </r>
  </si>
  <si>
    <r>
      <rPr>
        <b/>
        <sz val="12"/>
        <rFont val="Open Sans SemiCondensed"/>
      </rPr>
      <t xml:space="preserve">Cuadro 5.35 </t>
    </r>
    <r>
      <rPr>
        <sz val="12"/>
        <rFont val="Open Sans SemiCondensed"/>
      </rPr>
      <t>- Costa Rica. Ingreso de turistas por año según zona  y país de procedencia, 2023-2024</t>
    </r>
  </si>
  <si>
    <r>
      <rPr>
        <b/>
        <sz val="12"/>
        <rFont val="Open Sans SemiCondensed"/>
      </rPr>
      <t>Cuadro 5.36</t>
    </r>
    <r>
      <rPr>
        <sz val="12"/>
        <rFont val="Open Sans SemiCondensed"/>
      </rPr>
      <t xml:space="preserve"> - Costa Rica. Salidas de costarricenses y residentes en el país por año según mes, 2023-2024</t>
    </r>
  </si>
  <si>
    <r>
      <rPr>
        <b/>
        <sz val="12"/>
        <rFont val="Open Sans SemiCondensed"/>
      </rPr>
      <t>Cuadro 5.26</t>
    </r>
    <r>
      <rPr>
        <sz val="12"/>
        <rFont val="Open Sans SemiCondensed"/>
      </rPr>
      <t xml:space="preserve"> - Costa Rica. Reservas internacionales brutas del Sistema Bancario Nacional por año según mes, 2023-2024</t>
    </r>
  </si>
  <si>
    <r>
      <rPr>
        <b/>
        <sz val="12"/>
        <rFont val="Open Sans SemiCondensed"/>
      </rPr>
      <t xml:space="preserve">Cuadro 5.30 </t>
    </r>
    <r>
      <rPr>
        <sz val="12"/>
        <rFont val="Open Sans SemiCondensed"/>
      </rPr>
      <t>- Costa Rica. Egresos ejecutados totales del Gobierno de la República por año según clasificación institucional, 2023-2024</t>
    </r>
  </si>
  <si>
    <r>
      <rPr>
        <b/>
        <sz val="12"/>
        <rFont val="Open Sans SemiCondensed"/>
      </rPr>
      <t xml:space="preserve">Cuadro 5.33 </t>
    </r>
    <r>
      <rPr>
        <sz val="12"/>
        <rFont val="Open Sans SemiCondensed"/>
      </rPr>
      <t>- Costa Rica. Llegada de turistas por año según mes, 2023-2024</t>
    </r>
  </si>
  <si>
    <t>Cuadro 5.1. Costa Rica. Costo per cápita mensual de la Canasta básica alimentaria por zona según mes y año, 2023-2024 (en colones)</t>
  </si>
  <si>
    <t>Cuadro 5.4. Costa Rica. Variación mensual y acumulada del Índice de precios al consumidor según mes y año, 2023-2024 (enlazado a la base diciembre 2020)</t>
  </si>
  <si>
    <r>
      <t>Cuadro 5.6. Costa Rica. Índices de precios</t>
    </r>
    <r>
      <rPr>
        <b/>
        <vertAlign val="superscript"/>
        <sz val="12"/>
        <rFont val="Open Sans Condensed"/>
      </rPr>
      <t>1/</t>
    </r>
    <r>
      <rPr>
        <b/>
        <sz val="12"/>
        <rFont val="Open Sans Condensed"/>
      </rPr>
      <t xml:space="preserve"> para la construcción de edificios y vivienda de interés social según año y mes, 2023-2024 (base febrero 2012)</t>
    </r>
  </si>
  <si>
    <t>Cuadro 5.7. Costa Rica. Índices de precios de insumos de construcción y servicios especiales por mes y año según tipo de índice, 2023-2024 (base febrero 2012)</t>
  </si>
  <si>
    <t>Cuadro 5.16. Costa Rica. Valor de las construcciones, ampliaciones y reparaciones por año según provincia y destino de la obra, 2023-2024 (en miles de colones)</t>
  </si>
  <si>
    <r>
      <t>Cuadro 5.18. Costa Rica. Microempresas de los hogares por año según características de formalidad y comprobante de venta</t>
    </r>
    <r>
      <rPr>
        <b/>
        <vertAlign val="superscript"/>
        <sz val="12"/>
        <rFont val="Open Sans Condensed"/>
      </rPr>
      <t>1/</t>
    </r>
    <r>
      <rPr>
        <b/>
        <sz val="12"/>
        <rFont val="Open Sans Condensed"/>
      </rPr>
      <t>, 2023-2024</t>
    </r>
  </si>
  <si>
    <r>
      <t>Cuadro 5.25. Costa Rica. Balanza de pagos trimestral, 2023-2024</t>
    </r>
    <r>
      <rPr>
        <b/>
        <vertAlign val="superscript"/>
        <sz val="12"/>
        <rFont val="Open Sans Condensed"/>
      </rPr>
      <t>a/</t>
    </r>
    <r>
      <rPr>
        <b/>
        <sz val="12"/>
        <rFont val="Open Sans Condensed"/>
      </rPr>
      <t xml:space="preserve"> (en millones de dólares)</t>
    </r>
  </si>
  <si>
    <t>Cuadro 5.32. Costa Rica. Egresos ejecutados del Gobierno de la República por año según clasificación funcional de servicios, 2023-2024 (en millones de colones)</t>
  </si>
  <si>
    <t>Fuente: Instituto Costarricense de Turismo (ICT). Anuario estadístico de turismo, 2023-2024.</t>
  </si>
  <si>
    <t>Notas: 1/ La mayoría de las llegadas de Puerto Rico quedan registradas en Estados Unidos porque utilizan el pasaporte de este país.</t>
  </si>
  <si>
    <t>Fuente: Contraloría General de la República-Costa Rica. Memoria anual, 2023-2024.</t>
  </si>
  <si>
    <r>
      <rPr>
        <b/>
        <sz val="12"/>
        <rFont val="Open Sans SemiCondensed"/>
      </rPr>
      <t>Cuadro 5.1</t>
    </r>
    <r>
      <rPr>
        <sz val="12"/>
        <rFont val="Open Sans SemiCondensed"/>
      </rPr>
      <t xml:space="preserve"> - Costa Rica. Costo per cápita mensual de la Canasta Básica Alimentaria por zona según mes y año, 2023-2024</t>
    </r>
  </si>
  <si>
    <r>
      <rPr>
        <b/>
        <sz val="12"/>
        <rFont val="Open Sans SemiCondensed"/>
      </rPr>
      <t>Cuadro 5.4</t>
    </r>
    <r>
      <rPr>
        <sz val="12"/>
        <rFont val="Open Sans SemiCondensed"/>
      </rPr>
      <t xml:space="preserve"> - Costa Rica. Variación mensual y acumulada del Índice de Precios al Consumidor según mes y año, 2023-2024</t>
    </r>
  </si>
  <si>
    <r>
      <rPr>
        <b/>
        <sz val="12"/>
        <rFont val="Open Sans SemiCondensed"/>
      </rPr>
      <t xml:space="preserve">Cuadro 5.6 </t>
    </r>
    <r>
      <rPr>
        <sz val="12"/>
        <rFont val="Open Sans SemiCondensed"/>
      </rPr>
      <t>- Costa Rica. Índices de precios  para la construcción de edificios y vivienda de interés social según año y mes, 2023-2024</t>
    </r>
  </si>
  <si>
    <t>Cuadro 5.17. Costa Rica. Número de permisos para construcción de viviendas y apartamentos, número de viviendas, área y valor según provincia, 2023-2024</t>
  </si>
  <si>
    <t>I Trimestre 2023</t>
  </si>
  <si>
    <t>II Trimestre 2023</t>
  </si>
  <si>
    <t>III Trimestre 2023</t>
  </si>
  <si>
    <t>IV Trimestre 2023</t>
  </si>
  <si>
    <t>I Trimestre 2024</t>
  </si>
  <si>
    <t>II Trimestre 2024</t>
  </si>
  <si>
    <t>III Trimestre 2024</t>
  </si>
  <si>
    <t>IV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</si>
</sst>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1">
    <numFmt numFmtId="43" formatCode="_-* #,##0.00_-;\-* #,##0.00_-;_-* &quot;-&quot;??_-;_-@_-"/>
    <numFmt numFmtId="164" formatCode="##\ ##0.00"/>
    <numFmt numFmtId="165" formatCode="#\ ##0"/>
    <numFmt numFmtId="166" formatCode="0.0"/>
    <numFmt numFmtId="167" formatCode="#,##0.000"/>
    <numFmt numFmtId="168" formatCode="0.000"/>
    <numFmt numFmtId="169" formatCode="mmmm\ yyyy"/>
    <numFmt numFmtId="170" formatCode="[$-10C0A]###\ ##0.000"/>
    <numFmt numFmtId="171" formatCode="[$-10C0A]###\ ###\ ###\ ###\ ###\ ###"/>
    <numFmt numFmtId="172" formatCode="[$-10C0A]#\ ###\ ###"/>
    <numFmt numFmtId="173" formatCode="#\ ###\ ##0"/>
    <numFmt numFmtId="174" formatCode="#\ ###\ ###\ ###"/>
    <numFmt numFmtId="175" formatCode="[$-10C0A]#\ ###\ ###,;\(#\ ###\ ###,\)"/>
    <numFmt numFmtId="176" formatCode="###\ ###\ ###\ ###"/>
    <numFmt numFmtId="177" formatCode="###\ ###\ ###"/>
    <numFmt numFmtId="178" formatCode="###0.0"/>
    <numFmt numFmtId="179" formatCode="#,##0.0"/>
    <numFmt numFmtId="180" formatCode="###\ ###\ ##0.0"/>
    <numFmt numFmtId="181" formatCode="#\ ###\ ###"/>
    <numFmt numFmtId="182" formatCode="#\ ###\ ###\ ###\ ###\ "/>
    <numFmt numFmtId="183" formatCode="#\ ###\ ###\ ###\ ###"/>
  </numFmts>
  <fonts count="6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rgb="FF002F87"/>
      <name val="Open Sans Condensed"/>
    </font>
    <font>
      <sz val="19"/>
      <color rgb="FF002F87"/>
      <name val="Open Sans Condensed Light"/>
    </font>
    <font>
      <sz val="18"/>
      <color theme="1"/>
      <name val="Open Sans Condensed"/>
    </font>
    <font>
      <b/>
      <sz val="15"/>
      <color theme="1"/>
      <name val="Open Sans SemiCondensed"/>
    </font>
    <font>
      <sz val="12"/>
      <name val="Open Sans SemiCondensed"/>
    </font>
    <font>
      <b/>
      <sz val="12"/>
      <name val="Open Sans SemiCondensed"/>
    </font>
    <font>
      <sz val="10"/>
      <name val="MS Sans Serif"/>
    </font>
    <font>
      <sz val="12"/>
      <color theme="1"/>
      <name val="Open Sans SemiCondensed"/>
    </font>
    <font>
      <sz val="10"/>
      <name val="Arial"/>
      <family val="2"/>
    </font>
    <font>
      <b/>
      <sz val="18"/>
      <color rgb="FFDB6015"/>
      <name val="Open Sans SemiCondensed"/>
    </font>
    <font>
      <sz val="11"/>
      <name val="Open Sans Condensed"/>
    </font>
    <font>
      <b/>
      <sz val="12"/>
      <name val="Open Sans Condensed"/>
    </font>
    <font>
      <sz val="12"/>
      <name val="Open Sans Condensed"/>
    </font>
    <font>
      <b/>
      <sz val="11"/>
      <name val="Open Sans Condensed"/>
    </font>
    <font>
      <sz val="11"/>
      <color indexed="8"/>
      <name val="Calibri"/>
      <family val="2"/>
    </font>
    <font>
      <sz val="11"/>
      <color indexed="8"/>
      <name val="Open Sans Condensed"/>
    </font>
    <font>
      <sz val="10"/>
      <name val="Garamond"/>
      <family val="1"/>
    </font>
    <font>
      <sz val="11"/>
      <color theme="1"/>
      <name val="Open Sans Condensed"/>
    </font>
    <font>
      <i/>
      <sz val="11"/>
      <name val="Open Sans Condensed"/>
    </font>
    <font>
      <b/>
      <vertAlign val="superscript"/>
      <sz val="11"/>
      <name val="Open Sans Condensed"/>
    </font>
    <font>
      <b/>
      <sz val="11"/>
      <color indexed="8"/>
      <name val="Open Sans Condensed"/>
    </font>
    <font>
      <b/>
      <sz val="11"/>
      <color rgb="FF000000"/>
      <name val="Open Sans Condensed"/>
    </font>
    <font>
      <sz val="11"/>
      <color rgb="FF000000"/>
      <name val="Open Sans Condensed"/>
    </font>
    <font>
      <b/>
      <vertAlign val="superscript"/>
      <sz val="11"/>
      <color rgb="FF000000"/>
      <name val="Open Sans Condensed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Garamond"/>
      <family val="2"/>
    </font>
    <font>
      <vertAlign val="superscript"/>
      <sz val="11"/>
      <name val="Open Sans Condensed"/>
    </font>
    <font>
      <sz val="12"/>
      <name val="Open Sans Condensed bold"/>
    </font>
    <font>
      <b/>
      <sz val="12"/>
      <name val="Arial"/>
      <family val="2"/>
    </font>
    <font>
      <sz val="11"/>
      <color theme="1"/>
      <name val="Open Sans Condensed bold"/>
    </font>
    <font>
      <sz val="11"/>
      <color rgb="FF000000"/>
      <name val="Open Sans Condensed bold"/>
    </font>
    <font>
      <sz val="11"/>
      <color theme="1"/>
      <name val="Open Sans Condensed regular"/>
    </font>
    <font>
      <sz val="11"/>
      <color rgb="FF000000"/>
      <name val="Open Sans Condensed regular"/>
    </font>
    <font>
      <vertAlign val="superscript"/>
      <sz val="11"/>
      <color theme="1"/>
      <name val="Open Sans Condensed regular"/>
    </font>
    <font>
      <b/>
      <vertAlign val="superscript"/>
      <sz val="12"/>
      <name val="Open Sans Condensed"/>
    </font>
    <font>
      <b/>
      <sz val="11"/>
      <color theme="1"/>
      <name val="Open Sans Condensed"/>
    </font>
    <font>
      <sz val="10"/>
      <name val="Verdana"/>
      <family val="2"/>
    </font>
    <font>
      <sz val="10"/>
      <name val="Open Sans Condensed"/>
    </font>
    <font>
      <b/>
      <sz val="11"/>
      <color rgb="FF141313"/>
      <name val="Open Sans Condensed"/>
    </font>
    <font>
      <b/>
      <u/>
      <sz val="14"/>
      <color rgb="FFDB6015"/>
      <name val="Open Sans Condensed"/>
    </font>
    <font>
      <sz val="9"/>
      <name val="ChollaSansThin"/>
    </font>
    <font>
      <b/>
      <i/>
      <u/>
      <sz val="11"/>
      <name val="Open Sans Condensed"/>
    </font>
    <font>
      <i/>
      <u/>
      <sz val="11"/>
      <name val="Open Sans Condensed"/>
    </font>
    <font>
      <sz val="8"/>
      <name val="Arial"/>
      <family val="2"/>
    </font>
    <font>
      <sz val="11"/>
      <color rgb="FFFF0000"/>
      <name val="Open Sans Condensed"/>
    </font>
    <font>
      <sz val="7"/>
      <color rgb="FF000000"/>
      <name val="Arial"/>
      <family val="2"/>
    </font>
    <font>
      <b/>
      <sz val="11"/>
      <color rgb="FFFF0000"/>
      <name val="Open Sans Condensed"/>
    </font>
    <font>
      <b/>
      <sz val="8"/>
      <color rgb="FF000000"/>
      <name val="Arial"/>
      <family val="2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Open Sans"/>
    </font>
    <font>
      <sz val="9"/>
      <color rgb="FF000000"/>
      <name val="Open Sans"/>
    </font>
    <font>
      <sz val="8"/>
      <color rgb="FF000000"/>
      <name val="Arial"/>
      <family val="2"/>
    </font>
    <font>
      <sz val="11"/>
      <color theme="1"/>
      <name val="Times New Roman"/>
      <family val="1"/>
    </font>
    <font>
      <b/>
      <sz val="12"/>
      <color rgb="FF000000"/>
      <name val="Open Sans SemiCondensed"/>
    </font>
    <font>
      <sz val="12"/>
      <color rgb="FF000000"/>
      <name val="Open Sans SemiCondensed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D7C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2">
    <xf numFmtId="0" fontId="0" fillId="0" borderId="0"/>
    <xf numFmtId="0" fontId="2" fillId="0" borderId="0" applyNumberFormat="0" applyFill="0" applyBorder="0" applyAlignment="0" applyProtection="0"/>
    <xf numFmtId="0" fontId="9" fillId="0" borderId="0"/>
    <xf numFmtId="0" fontId="11" fillId="0" borderId="0"/>
    <xf numFmtId="0" fontId="11" fillId="0" borderId="0"/>
    <xf numFmtId="0" fontId="17" fillId="0" borderId="0"/>
    <xf numFmtId="0" fontId="19" fillId="0" borderId="0"/>
    <xf numFmtId="0" fontId="11" fillId="0" borderId="0">
      <alignment wrapText="1"/>
    </xf>
    <xf numFmtId="0" fontId="19" fillId="0" borderId="0"/>
    <xf numFmtId="0" fontId="9" fillId="0" borderId="0"/>
    <xf numFmtId="0" fontId="29" fillId="0" borderId="0"/>
    <xf numFmtId="0" fontId="1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11" fillId="0" borderId="0"/>
    <xf numFmtId="43" fontId="9" fillId="0" borderId="0" applyFont="0" applyFill="0" applyBorder="0" applyAlignment="0" applyProtection="0"/>
    <xf numFmtId="0" fontId="44" fillId="0" borderId="0"/>
    <xf numFmtId="0" fontId="11" fillId="0" borderId="0"/>
  </cellStyleXfs>
  <cellXfs count="33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0" xfId="2" applyFont="1" applyFill="1" applyAlignment="1">
      <alignment vertical="center"/>
    </xf>
    <xf numFmtId="0" fontId="10" fillId="0" borderId="0" xfId="0" applyFont="1" applyAlignment="1">
      <alignment vertical="center"/>
    </xf>
    <xf numFmtId="0" fontId="7" fillId="2" borderId="0" xfId="3" applyFont="1" applyFill="1" applyAlignment="1">
      <alignment vertical="center"/>
    </xf>
    <xf numFmtId="0" fontId="12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3" fontId="36" fillId="0" borderId="0" xfId="0" applyNumberFormat="1" applyFont="1" applyAlignment="1">
      <alignment horizontal="right" vertical="center" indent="3"/>
    </xf>
    <xf numFmtId="179" fontId="36" fillId="0" borderId="0" xfId="0" applyNumberFormat="1" applyFont="1" applyAlignment="1">
      <alignment horizontal="right" vertical="center" indent="3"/>
    </xf>
    <xf numFmtId="0" fontId="16" fillId="0" borderId="0" xfId="4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16" fillId="0" borderId="0" xfId="4" applyFont="1" applyAlignment="1">
      <alignment horizontal="left" vertical="center"/>
    </xf>
    <xf numFmtId="0" fontId="16" fillId="0" borderId="0" xfId="4" applyFont="1" applyAlignment="1">
      <alignment horizontal="center" vertical="center" wrapText="1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16" fillId="0" borderId="0" xfId="4" applyFont="1" applyAlignment="1">
      <alignment vertical="center" wrapText="1"/>
    </xf>
    <xf numFmtId="0" fontId="13" fillId="0" borderId="0" xfId="8" applyFont="1" applyAlignment="1">
      <alignment vertical="center"/>
    </xf>
    <xf numFmtId="2" fontId="13" fillId="0" borderId="0" xfId="4" applyNumberFormat="1" applyFont="1" applyAlignment="1">
      <alignment horizontal="center" vertical="center"/>
    </xf>
    <xf numFmtId="0" fontId="16" fillId="0" borderId="0" xfId="4" applyFont="1" applyAlignment="1">
      <alignment vertical="center"/>
    </xf>
    <xf numFmtId="2" fontId="13" fillId="0" borderId="0" xfId="7" applyNumberFormat="1" applyFont="1" applyAlignment="1">
      <alignment horizontal="center" vertical="center" wrapText="1"/>
    </xf>
    <xf numFmtId="168" fontId="13" fillId="0" borderId="0" xfId="4" applyNumberFormat="1" applyFont="1" applyAlignment="1" applyProtection="1">
      <alignment horizontal="center" vertical="center" wrapText="1"/>
      <protection locked="0"/>
    </xf>
    <xf numFmtId="169" fontId="13" fillId="0" borderId="5" xfId="18" applyNumberFormat="1" applyFont="1" applyBorder="1" applyAlignment="1" applyProtection="1">
      <alignment horizontal="left" vertical="center" wrapText="1"/>
      <protection locked="0"/>
    </xf>
    <xf numFmtId="169" fontId="13" fillId="0" borderId="4" xfId="18" applyNumberFormat="1" applyFont="1" applyBorder="1" applyAlignment="1" applyProtection="1">
      <alignment horizontal="left" vertical="center" wrapText="1"/>
      <protection locked="0"/>
    </xf>
    <xf numFmtId="0" fontId="53" fillId="0" borderId="0" xfId="0" applyFont="1" applyAlignment="1">
      <alignment vertical="center"/>
    </xf>
    <xf numFmtId="0" fontId="16" fillId="0" borderId="3" xfId="2" applyFont="1" applyBorder="1" applyAlignment="1">
      <alignment horizontal="left" vertical="center" wrapText="1"/>
    </xf>
    <xf numFmtId="0" fontId="16" fillId="0" borderId="3" xfId="2" applyFont="1" applyBorder="1" applyAlignment="1">
      <alignment horizontal="center" vertical="center" wrapText="1"/>
    </xf>
    <xf numFmtId="0" fontId="13" fillId="0" borderId="0" xfId="2" applyFont="1" applyAlignment="1">
      <alignment vertical="center"/>
    </xf>
    <xf numFmtId="174" fontId="13" fillId="0" borderId="0" xfId="2" applyNumberFormat="1" applyFont="1" applyAlignment="1">
      <alignment vertical="center"/>
    </xf>
    <xf numFmtId="4" fontId="13" fillId="0" borderId="0" xfId="2" applyNumberFormat="1" applyFont="1" applyAlignment="1">
      <alignment vertical="center"/>
    </xf>
    <xf numFmtId="1" fontId="16" fillId="0" borderId="3" xfId="2" applyNumberFormat="1" applyFont="1" applyBorder="1" applyAlignment="1">
      <alignment vertical="center"/>
    </xf>
    <xf numFmtId="0" fontId="16" fillId="0" borderId="3" xfId="2" applyFont="1" applyBorder="1" applyAlignment="1">
      <alignment horizontal="center" vertical="center"/>
    </xf>
    <xf numFmtId="0" fontId="24" fillId="0" borderId="0" xfId="2" applyFont="1" applyAlignment="1">
      <alignment horizontal="left" vertical="center" readingOrder="1"/>
    </xf>
    <xf numFmtId="0" fontId="25" fillId="0" borderId="0" xfId="2" applyFont="1" applyAlignment="1">
      <alignment horizontal="left" vertical="center" readingOrder="1"/>
    </xf>
    <xf numFmtId="0" fontId="25" fillId="0" borderId="0" xfId="2" applyFont="1" applyAlignment="1">
      <alignment vertical="center" readingOrder="1"/>
    </xf>
    <xf numFmtId="0" fontId="24" fillId="0" borderId="3" xfId="2" applyFont="1" applyBorder="1" applyAlignment="1">
      <alignment horizontal="center" vertical="center" wrapText="1" readingOrder="1"/>
    </xf>
    <xf numFmtId="0" fontId="24" fillId="0" borderId="0" xfId="2" applyFont="1" applyAlignment="1">
      <alignment horizontal="left" vertical="center" wrapText="1" readingOrder="1"/>
    </xf>
    <xf numFmtId="0" fontId="25" fillId="0" borderId="0" xfId="2" applyFont="1" applyAlignment="1">
      <alignment horizontal="left" vertical="center" wrapText="1" readingOrder="1"/>
    </xf>
    <xf numFmtId="0" fontId="25" fillId="0" borderId="0" xfId="2" applyFont="1" applyAlignment="1">
      <alignment horizontal="right" vertical="center" wrapText="1" indent="3" readingOrder="1"/>
    </xf>
    <xf numFmtId="0" fontId="16" fillId="0" borderId="0" xfId="2" applyFont="1" applyAlignment="1">
      <alignment horizontal="left" vertical="center" wrapText="1"/>
    </xf>
    <xf numFmtId="171" fontId="25" fillId="0" borderId="0" xfId="2" applyNumberFormat="1" applyFont="1" applyAlignment="1">
      <alignment horizontal="right" vertical="center" wrapText="1" indent="5" readingOrder="1"/>
    </xf>
    <xf numFmtId="0" fontId="16" fillId="0" borderId="0" xfId="2" applyFont="1" applyAlignment="1">
      <alignment vertical="center" wrapText="1"/>
    </xf>
    <xf numFmtId="49" fontId="16" fillId="0" borderId="0" xfId="10" applyNumberFormat="1" applyFont="1" applyAlignment="1">
      <alignment vertical="center"/>
    </xf>
    <xf numFmtId="0" fontId="16" fillId="0" borderId="0" xfId="10" applyFont="1" applyAlignment="1">
      <alignment horizontal="left" vertical="center"/>
    </xf>
    <xf numFmtId="166" fontId="13" fillId="0" borderId="0" xfId="10" applyNumberFormat="1" applyFont="1" applyAlignment="1">
      <alignment horizontal="right" vertical="center" wrapText="1" indent="4"/>
    </xf>
    <xf numFmtId="0" fontId="13" fillId="0" borderId="0" xfId="1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30" fillId="0" borderId="0" xfId="10" applyFont="1" applyAlignment="1">
      <alignment horizontal="left" vertical="center"/>
    </xf>
    <xf numFmtId="0" fontId="16" fillId="0" borderId="0" xfId="10" applyFont="1" applyAlignment="1">
      <alignment horizontal="left" vertical="center" wrapText="1"/>
    </xf>
    <xf numFmtId="0" fontId="16" fillId="0" borderId="3" xfId="10" applyFont="1" applyBorder="1" applyAlignment="1">
      <alignment horizontal="center" vertical="center" wrapText="1"/>
    </xf>
    <xf numFmtId="0" fontId="16" fillId="0" borderId="0" xfId="10" applyFont="1" applyAlignment="1">
      <alignment horizontal="center" vertical="center" wrapText="1"/>
    </xf>
    <xf numFmtId="176" fontId="16" fillId="0" borderId="0" xfId="10" applyNumberFormat="1" applyFont="1" applyAlignment="1">
      <alignment horizontal="right" vertical="center" indent="3"/>
    </xf>
    <xf numFmtId="166" fontId="16" fillId="0" borderId="0" xfId="10" applyNumberFormat="1" applyFont="1" applyAlignment="1">
      <alignment horizontal="right" vertical="center" wrapText="1" indent="3"/>
    </xf>
    <xf numFmtId="177" fontId="16" fillId="0" borderId="0" xfId="10" applyNumberFormat="1" applyFont="1" applyAlignment="1">
      <alignment horizontal="right" vertical="center" wrapText="1" indent="3"/>
    </xf>
    <xf numFmtId="178" fontId="16" fillId="0" borderId="0" xfId="10" applyNumberFormat="1" applyFont="1" applyAlignment="1">
      <alignment horizontal="right" vertical="center" wrapText="1" indent="3"/>
    </xf>
    <xf numFmtId="177" fontId="13" fillId="0" borderId="0" xfId="10" applyNumberFormat="1" applyFont="1" applyAlignment="1">
      <alignment horizontal="right" vertical="center" wrapText="1" indent="3"/>
    </xf>
    <xf numFmtId="178" fontId="13" fillId="0" borderId="0" xfId="10" applyNumberFormat="1" applyFont="1" applyAlignment="1">
      <alignment horizontal="right" vertical="center" wrapText="1" indent="3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0" fontId="33" fillId="0" borderId="3" xfId="0" applyFont="1" applyBorder="1" applyAlignment="1">
      <alignment horizontal="left" vertical="center"/>
    </xf>
    <xf numFmtId="0" fontId="33" fillId="0" borderId="3" xfId="0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165" fontId="34" fillId="0" borderId="0" xfId="0" applyNumberFormat="1" applyFont="1" applyAlignment="1">
      <alignment horizontal="right" vertical="center" indent="3"/>
    </xf>
    <xf numFmtId="179" fontId="34" fillId="0" borderId="0" xfId="0" applyNumberFormat="1" applyFont="1" applyAlignment="1">
      <alignment horizontal="right" vertical="center" indent="3"/>
    </xf>
    <xf numFmtId="3" fontId="34" fillId="0" borderId="0" xfId="0" applyNumberFormat="1" applyFont="1" applyAlignment="1">
      <alignment horizontal="right" vertical="center" indent="3"/>
    </xf>
    <xf numFmtId="0" fontId="35" fillId="0" borderId="1" xfId="0" applyFont="1" applyBorder="1" applyAlignment="1">
      <alignment vertical="center"/>
    </xf>
    <xf numFmtId="0" fontId="16" fillId="0" borderId="0" xfId="14" applyFont="1" applyAlignment="1">
      <alignment horizontal="left" vertical="center"/>
    </xf>
    <xf numFmtId="0" fontId="16" fillId="0" borderId="3" xfId="14" applyFont="1" applyBorder="1" applyAlignment="1">
      <alignment horizontal="center" vertical="center" wrapText="1"/>
    </xf>
    <xf numFmtId="166" fontId="16" fillId="0" borderId="0" xfId="14" applyNumberFormat="1" applyFont="1" applyAlignment="1">
      <alignment horizontal="centerContinuous" vertical="center"/>
    </xf>
    <xf numFmtId="166" fontId="13" fillId="0" borderId="0" xfId="14" applyNumberFormat="1" applyFont="1" applyAlignment="1" applyProtection="1">
      <alignment horizontal="left" vertical="center"/>
      <protection locked="0"/>
    </xf>
    <xf numFmtId="0" fontId="13" fillId="0" borderId="0" xfId="14" applyFont="1" applyAlignment="1">
      <alignment vertical="center"/>
    </xf>
    <xf numFmtId="166" fontId="16" fillId="0" borderId="0" xfId="14" applyNumberFormat="1" applyFont="1" applyAlignment="1" applyProtection="1">
      <alignment horizontal="left" vertical="center"/>
      <protection locked="0"/>
    </xf>
    <xf numFmtId="1" fontId="16" fillId="0" borderId="3" xfId="14" applyNumberFormat="1" applyFont="1" applyBorder="1" applyAlignment="1" applyProtection="1">
      <alignment horizontal="center" vertical="center"/>
      <protection locked="0"/>
    </xf>
    <xf numFmtId="166" fontId="13" fillId="0" borderId="0" xfId="15" applyNumberFormat="1" applyFont="1" applyAlignment="1" applyProtection="1">
      <alignment horizontal="left" vertical="center"/>
      <protection locked="0"/>
    </xf>
    <xf numFmtId="0" fontId="13" fillId="0" borderId="0" xfId="16" applyFont="1" applyAlignment="1">
      <alignment vertical="center"/>
    </xf>
    <xf numFmtId="166" fontId="16" fillId="0" borderId="0" xfId="15" applyNumberFormat="1" applyFont="1" applyAlignment="1" applyProtection="1">
      <alignment horizontal="left" vertical="center"/>
      <protection locked="0"/>
    </xf>
    <xf numFmtId="0" fontId="16" fillId="0" borderId="3" xfId="15" applyFont="1" applyBorder="1" applyAlignment="1">
      <alignment horizontal="center" vertical="center"/>
    </xf>
    <xf numFmtId="0" fontId="16" fillId="0" borderId="3" xfId="16" applyFont="1" applyBorder="1" applyAlignment="1">
      <alignment vertical="center"/>
    </xf>
    <xf numFmtId="0" fontId="16" fillId="0" borderId="3" xfId="16" applyFont="1" applyBorder="1" applyAlignment="1">
      <alignment horizontal="center" vertical="center" wrapText="1"/>
    </xf>
    <xf numFmtId="0" fontId="15" fillId="0" borderId="0" xfId="16" applyFont="1" applyAlignment="1">
      <alignment vertical="center"/>
    </xf>
    <xf numFmtId="0" fontId="23" fillId="0" borderId="3" xfId="16" applyFont="1" applyBorder="1" applyAlignment="1">
      <alignment vertical="center" wrapText="1"/>
    </xf>
    <xf numFmtId="0" fontId="23" fillId="0" borderId="3" xfId="16" applyFont="1" applyBorder="1" applyAlignment="1">
      <alignment horizontal="center" vertical="center" wrapText="1"/>
    </xf>
    <xf numFmtId="0" fontId="13" fillId="0" borderId="0" xfId="17" applyFont="1" applyAlignment="1">
      <alignment vertical="center"/>
    </xf>
    <xf numFmtId="0" fontId="16" fillId="0" borderId="3" xfId="17" applyFont="1" applyBorder="1" applyAlignment="1">
      <alignment horizontal="left" vertical="center"/>
    </xf>
    <xf numFmtId="0" fontId="16" fillId="0" borderId="3" xfId="17" applyFont="1" applyBorder="1" applyAlignment="1">
      <alignment horizontal="center" vertical="center"/>
    </xf>
    <xf numFmtId="3" fontId="42" fillId="0" borderId="0" xfId="11" applyNumberFormat="1" applyFont="1" applyAlignment="1">
      <alignment vertical="center"/>
    </xf>
    <xf numFmtId="0" fontId="16" fillId="0" borderId="0" xfId="17" applyFont="1" applyAlignment="1">
      <alignment vertical="center"/>
    </xf>
    <xf numFmtId="0" fontId="16" fillId="0" borderId="3" xfId="17" applyFont="1" applyBorder="1" applyAlignment="1">
      <alignment vertical="center"/>
    </xf>
    <xf numFmtId="0" fontId="16" fillId="0" borderId="3" xfId="17" applyFont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vertical="center" wrapText="1"/>
    </xf>
    <xf numFmtId="0" fontId="43" fillId="0" borderId="0" xfId="1" applyFont="1" applyFill="1" applyBorder="1" applyAlignment="1">
      <alignment vertical="center"/>
    </xf>
    <xf numFmtId="0" fontId="14" fillId="0" borderId="0" xfId="4" applyFont="1" applyAlignment="1">
      <alignment horizontal="left" vertical="center"/>
    </xf>
    <xf numFmtId="164" fontId="18" fillId="0" borderId="0" xfId="5" applyNumberFormat="1" applyFont="1" applyAlignment="1" applyProtection="1">
      <alignment horizontal="center" vertical="center"/>
      <protection locked="0"/>
    </xf>
    <xf numFmtId="3" fontId="13" fillId="0" borderId="0" xfId="4" applyNumberFormat="1" applyFont="1" applyAlignment="1">
      <alignment vertical="center"/>
    </xf>
    <xf numFmtId="0" fontId="13" fillId="0" borderId="0" xfId="4" applyFont="1" applyAlignment="1">
      <alignment horizontal="centerContinuous" vertical="center"/>
    </xf>
    <xf numFmtId="165" fontId="13" fillId="0" borderId="0" xfId="4" applyNumberFormat="1" applyFont="1" applyAlignment="1">
      <alignment horizontal="center" vertical="center"/>
    </xf>
    <xf numFmtId="166" fontId="13" fillId="0" borderId="0" xfId="4" applyNumberFormat="1" applyFont="1" applyAlignment="1">
      <alignment vertical="center"/>
    </xf>
    <xf numFmtId="0" fontId="14" fillId="0" borderId="0" xfId="4" applyFont="1" applyAlignment="1">
      <alignment vertical="center"/>
    </xf>
    <xf numFmtId="167" fontId="13" fillId="0" borderId="0" xfId="6" applyNumberFormat="1" applyFont="1" applyAlignment="1">
      <alignment horizontal="center" vertical="center"/>
    </xf>
    <xf numFmtId="167" fontId="13" fillId="0" borderId="0" xfId="6" applyNumberFormat="1" applyFont="1" applyAlignment="1">
      <alignment horizontal="right" vertical="center"/>
    </xf>
    <xf numFmtId="0" fontId="20" fillId="0" borderId="0" xfId="4" applyFont="1" applyAlignment="1">
      <alignment vertical="center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vertical="center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6" fillId="0" borderId="0" xfId="2" applyFont="1" applyAlignment="1">
      <alignment horizontal="left" vertical="center"/>
    </xf>
    <xf numFmtId="0" fontId="16" fillId="0" borderId="0" xfId="2" applyFont="1" applyAlignment="1">
      <alignment vertical="center"/>
    </xf>
    <xf numFmtId="174" fontId="50" fillId="0" borderId="0" xfId="2" applyNumberFormat="1" applyFont="1" applyAlignment="1">
      <alignment horizontal="right" vertical="center"/>
    </xf>
    <xf numFmtId="174" fontId="13" fillId="0" borderId="0" xfId="2" applyNumberFormat="1" applyFont="1" applyAlignment="1">
      <alignment horizontal="right" vertical="center"/>
    </xf>
    <xf numFmtId="174" fontId="48" fillId="0" borderId="0" xfId="2" applyNumberFormat="1" applyFont="1" applyAlignment="1">
      <alignment horizontal="right" vertical="center"/>
    </xf>
    <xf numFmtId="1" fontId="13" fillId="0" borderId="0" xfId="2" applyNumberFormat="1" applyFont="1" applyAlignment="1">
      <alignment horizontal="left" vertical="center"/>
    </xf>
    <xf numFmtId="0" fontId="49" fillId="0" borderId="0" xfId="0" applyFont="1" applyAlignment="1">
      <alignment vertical="center"/>
    </xf>
    <xf numFmtId="174" fontId="16" fillId="0" borderId="0" xfId="2" applyNumberFormat="1" applyFont="1" applyAlignment="1">
      <alignment horizontal="right" vertical="center" indent="4"/>
    </xf>
    <xf numFmtId="174" fontId="13" fillId="0" borderId="0" xfId="2" applyNumberFormat="1" applyFont="1" applyAlignment="1">
      <alignment horizontal="right" vertical="center" indent="4"/>
    </xf>
    <xf numFmtId="0" fontId="16" fillId="0" borderId="4" xfId="2" applyFont="1" applyBorder="1" applyAlignment="1">
      <alignment horizontal="left" vertical="center"/>
    </xf>
    <xf numFmtId="0" fontId="13" fillId="0" borderId="4" xfId="2" applyFont="1" applyBorder="1" applyAlignment="1">
      <alignment horizontal="left" vertical="center"/>
    </xf>
    <xf numFmtId="1" fontId="13" fillId="0" borderId="4" xfId="2" applyNumberFormat="1" applyFont="1" applyBorder="1" applyAlignment="1">
      <alignment horizontal="left" vertical="center"/>
    </xf>
    <xf numFmtId="1" fontId="13" fillId="0" borderId="6" xfId="2" applyNumberFormat="1" applyFont="1" applyBorder="1" applyAlignment="1">
      <alignment horizontal="left" vertical="center"/>
    </xf>
    <xf numFmtId="183" fontId="16" fillId="0" borderId="0" xfId="2" applyNumberFormat="1" applyFont="1" applyAlignment="1">
      <alignment horizontal="right" vertical="center" indent="4"/>
    </xf>
    <xf numFmtId="183" fontId="13" fillId="0" borderId="0" xfId="2" applyNumberFormat="1" applyFont="1" applyAlignment="1">
      <alignment horizontal="right" vertical="center" indent="4"/>
    </xf>
    <xf numFmtId="0" fontId="13" fillId="0" borderId="0" xfId="20" applyFont="1" applyAlignment="1">
      <alignment vertical="center"/>
    </xf>
    <xf numFmtId="0" fontId="16" fillId="0" borderId="0" xfId="20" applyFont="1" applyAlignment="1">
      <alignment vertical="center"/>
    </xf>
    <xf numFmtId="182" fontId="16" fillId="0" borderId="0" xfId="2" applyNumberFormat="1" applyFont="1" applyAlignment="1">
      <alignment horizontal="left" vertical="center"/>
    </xf>
    <xf numFmtId="174" fontId="16" fillId="0" borderId="0" xfId="2" applyNumberFormat="1" applyFont="1" applyAlignment="1">
      <alignment vertical="center"/>
    </xf>
    <xf numFmtId="182" fontId="13" fillId="0" borderId="0" xfId="2" applyNumberFormat="1" applyFont="1" applyAlignment="1">
      <alignment vertical="center"/>
    </xf>
    <xf numFmtId="174" fontId="13" fillId="0" borderId="0" xfId="20" applyNumberFormat="1" applyFont="1" applyAlignment="1">
      <alignment vertical="center"/>
    </xf>
    <xf numFmtId="182" fontId="13" fillId="0" borderId="0" xfId="2" applyNumberFormat="1" applyFont="1" applyAlignment="1">
      <alignment horizontal="left" vertical="center"/>
    </xf>
    <xf numFmtId="174" fontId="13" fillId="0" borderId="0" xfId="0" applyNumberFormat="1" applyFont="1" applyAlignment="1">
      <alignment horizontal="right" vertical="center" indent="4"/>
    </xf>
    <xf numFmtId="1" fontId="14" fillId="0" borderId="0" xfId="2" applyNumberFormat="1" applyFont="1" applyAlignment="1">
      <alignment horizontal="left" vertical="center"/>
    </xf>
    <xf numFmtId="183" fontId="16" fillId="0" borderId="0" xfId="2" applyNumberFormat="1" applyFont="1" applyAlignment="1">
      <alignment vertical="center"/>
    </xf>
    <xf numFmtId="0" fontId="51" fillId="0" borderId="0" xfId="0" applyFont="1" applyAlignment="1">
      <alignment vertical="center"/>
    </xf>
    <xf numFmtId="0" fontId="20" fillId="0" borderId="0" xfId="2" applyFont="1" applyAlignment="1">
      <alignment vertical="center"/>
    </xf>
    <xf numFmtId="43" fontId="13" fillId="0" borderId="0" xfId="19" applyFont="1" applyFill="1" applyBorder="1" applyAlignment="1">
      <alignment vertical="center"/>
    </xf>
    <xf numFmtId="43" fontId="13" fillId="0" borderId="0" xfId="2" applyNumberFormat="1" applyFont="1" applyAlignment="1">
      <alignment vertical="center"/>
    </xf>
    <xf numFmtId="183" fontId="13" fillId="0" borderId="0" xfId="2" applyNumberFormat="1" applyFont="1" applyAlignment="1">
      <alignment vertical="center"/>
    </xf>
    <xf numFmtId="183" fontId="20" fillId="0" borderId="0" xfId="2" applyNumberFormat="1" applyFont="1" applyAlignment="1">
      <alignment horizontal="right" vertical="center" indent="4"/>
    </xf>
    <xf numFmtId="173" fontId="15" fillId="0" borderId="0" xfId="2" applyNumberFormat="1" applyFont="1" applyAlignment="1">
      <alignment horizontal="left" vertical="center"/>
    </xf>
    <xf numFmtId="171" fontId="25" fillId="0" borderId="0" xfId="2" applyNumberFormat="1" applyFont="1" applyAlignment="1">
      <alignment horizontal="right" vertical="center" wrapText="1" readingOrder="1"/>
    </xf>
    <xf numFmtId="0" fontId="25" fillId="0" borderId="0" xfId="2" applyFont="1" applyAlignment="1">
      <alignment horizontal="right" vertical="center" wrapText="1" readingOrder="1"/>
    </xf>
    <xf numFmtId="171" fontId="27" fillId="0" borderId="0" xfId="2" applyNumberFormat="1" applyFont="1" applyAlignment="1">
      <alignment horizontal="right" vertical="center" wrapText="1" readingOrder="1"/>
    </xf>
    <xf numFmtId="171" fontId="28" fillId="0" borderId="0" xfId="2" applyNumberFormat="1" applyFont="1" applyAlignment="1">
      <alignment horizontal="right" vertical="center" wrapText="1" readingOrder="1"/>
    </xf>
    <xf numFmtId="0" fontId="28" fillId="0" borderId="0" xfId="2" applyFont="1" applyAlignment="1">
      <alignment horizontal="right" vertical="center" wrapText="1" readingOrder="1"/>
    </xf>
    <xf numFmtId="171" fontId="24" fillId="0" borderId="0" xfId="2" applyNumberFormat="1" applyFont="1" applyAlignment="1">
      <alignment horizontal="right" vertical="center" wrapText="1" indent="3" readingOrder="1"/>
    </xf>
    <xf numFmtId="172" fontId="24" fillId="0" borderId="0" xfId="2" applyNumberFormat="1" applyFont="1" applyAlignment="1">
      <alignment horizontal="right" vertical="center" wrapText="1" indent="3" readingOrder="1"/>
    </xf>
    <xf numFmtId="172" fontId="25" fillId="0" borderId="0" xfId="2" applyNumberFormat="1" applyFont="1" applyAlignment="1">
      <alignment horizontal="right" vertical="center" wrapText="1" indent="3" readingOrder="1"/>
    </xf>
    <xf numFmtId="171" fontId="25" fillId="0" borderId="0" xfId="2" applyNumberFormat="1" applyFont="1" applyAlignment="1">
      <alignment horizontal="right" vertical="center" wrapText="1" indent="3" readingOrder="1"/>
    </xf>
    <xf numFmtId="0" fontId="24" fillId="0" borderId="0" xfId="2" applyFont="1" applyAlignment="1">
      <alignment vertical="center" readingOrder="1"/>
    </xf>
    <xf numFmtId="0" fontId="24" fillId="0" borderId="0" xfId="2" applyFont="1" applyAlignment="1">
      <alignment horizontal="right" vertical="center" wrapText="1" indent="3" readingOrder="1"/>
    </xf>
    <xf numFmtId="0" fontId="16" fillId="0" borderId="0" xfId="2" applyFont="1" applyAlignment="1">
      <alignment horizontal="center" vertical="center" wrapText="1"/>
    </xf>
    <xf numFmtId="0" fontId="13" fillId="0" borderId="0" xfId="2" applyFont="1" applyAlignment="1">
      <alignment horizontal="right" vertical="center"/>
    </xf>
    <xf numFmtId="0" fontId="16" fillId="0" borderId="0" xfId="9" applyFont="1" applyAlignment="1">
      <alignment horizontal="right" vertical="center" wrapText="1"/>
    </xf>
    <xf numFmtId="171" fontId="24" fillId="0" borderId="0" xfId="2" applyNumberFormat="1" applyFont="1" applyAlignment="1">
      <alignment horizontal="right" vertical="center" wrapText="1" indent="2" readingOrder="1"/>
    </xf>
    <xf numFmtId="171" fontId="25" fillId="0" borderId="0" xfId="2" applyNumberFormat="1" applyFont="1" applyAlignment="1">
      <alignment horizontal="right" vertical="center" wrapText="1" indent="2" readingOrder="1"/>
    </xf>
    <xf numFmtId="0" fontId="25" fillId="0" borderId="0" xfId="2" applyFont="1" applyAlignment="1">
      <alignment horizontal="right" vertical="center" wrapText="1" indent="2" readingOrder="1"/>
    </xf>
    <xf numFmtId="0" fontId="24" fillId="0" borderId="0" xfId="2" applyFont="1" applyAlignment="1">
      <alignment horizontal="right" vertical="center" wrapText="1" indent="2" readingOrder="1"/>
    </xf>
    <xf numFmtId="171" fontId="25" fillId="0" borderId="0" xfId="2" applyNumberFormat="1" applyFont="1" applyAlignment="1">
      <alignment horizontal="left" vertical="center" wrapText="1" readingOrder="1"/>
    </xf>
    <xf numFmtId="0" fontId="23" fillId="0" borderId="0" xfId="2" applyFont="1" applyAlignment="1">
      <alignment vertical="center" wrapText="1" readingOrder="1"/>
    </xf>
    <xf numFmtId="0" fontId="23" fillId="0" borderId="3" xfId="2" applyFont="1" applyBorder="1" applyAlignment="1">
      <alignment horizontal="center" vertical="center" wrapText="1" readingOrder="1"/>
    </xf>
    <xf numFmtId="0" fontId="24" fillId="0" borderId="0" xfId="2" applyFont="1" applyAlignment="1">
      <alignment horizontal="center" vertical="center" wrapText="1" readingOrder="1"/>
    </xf>
    <xf numFmtId="171" fontId="24" fillId="0" borderId="0" xfId="2" applyNumberFormat="1" applyFont="1" applyAlignment="1">
      <alignment horizontal="right" vertical="center" wrapText="1" indent="5" readingOrder="1"/>
    </xf>
    <xf numFmtId="0" fontId="25" fillId="0" borderId="0" xfId="2" applyFont="1" applyAlignment="1">
      <alignment vertical="center" wrapText="1" readingOrder="1"/>
    </xf>
    <xf numFmtId="0" fontId="25" fillId="0" borderId="0" xfId="2" applyFont="1" applyAlignment="1">
      <alignment horizontal="right" vertical="center" wrapText="1" indent="5" readingOrder="1"/>
    </xf>
    <xf numFmtId="0" fontId="24" fillId="0" borderId="0" xfId="2" applyFont="1" applyAlignment="1">
      <alignment vertical="center" wrapText="1" readingOrder="1"/>
    </xf>
    <xf numFmtId="0" fontId="55" fillId="0" borderId="0" xfId="0" applyFont="1" applyAlignment="1">
      <alignment vertical="top" wrapText="1" readingOrder="1"/>
    </xf>
    <xf numFmtId="0" fontId="56" fillId="0" borderId="0" xfId="0" applyFont="1" applyAlignment="1">
      <alignment vertical="top" wrapText="1" readingOrder="1"/>
    </xf>
    <xf numFmtId="0" fontId="13" fillId="0" borderId="0" xfId="2" quotePrefix="1" applyFont="1" applyAlignment="1">
      <alignment horizontal="left" vertical="center"/>
    </xf>
    <xf numFmtId="175" fontId="25" fillId="0" borderId="0" xfId="2" applyNumberFormat="1" applyFont="1" applyAlignment="1">
      <alignment horizontal="right" vertical="center" wrapText="1" readingOrder="1"/>
    </xf>
    <xf numFmtId="171" fontId="24" fillId="0" borderId="4" xfId="0" applyNumberFormat="1" applyFont="1" applyBorder="1" applyAlignment="1">
      <alignment horizontal="right" vertical="top" wrapText="1" indent="3" readingOrder="1"/>
    </xf>
    <xf numFmtId="175" fontId="24" fillId="0" borderId="4" xfId="0" applyNumberFormat="1" applyFont="1" applyBorder="1" applyAlignment="1">
      <alignment horizontal="right" vertical="top" wrapText="1" indent="3" readingOrder="1"/>
    </xf>
    <xf numFmtId="171" fontId="25" fillId="0" borderId="4" xfId="0" applyNumberFormat="1" applyFont="1" applyBorder="1" applyAlignment="1">
      <alignment horizontal="right" vertical="top" wrapText="1" indent="3" readingOrder="1"/>
    </xf>
    <xf numFmtId="175" fontId="25" fillId="0" borderId="4" xfId="0" applyNumberFormat="1" applyFont="1" applyBorder="1" applyAlignment="1">
      <alignment horizontal="right" vertical="top" wrapText="1" indent="3" readingOrder="1"/>
    </xf>
    <xf numFmtId="0" fontId="16" fillId="0" borderId="0" xfId="1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12" applyFont="1" applyAlignment="1">
      <alignment horizontal="left" vertical="center" wrapText="1"/>
    </xf>
    <xf numFmtId="166" fontId="13" fillId="0" borderId="0" xfId="10" applyNumberFormat="1" applyFont="1" applyAlignment="1">
      <alignment horizontal="right" vertical="center" wrapText="1" indent="3"/>
    </xf>
    <xf numFmtId="0" fontId="13" fillId="0" borderId="0" xfId="12" applyFont="1" applyAlignment="1">
      <alignment horizontal="left" vertical="center"/>
    </xf>
    <xf numFmtId="0" fontId="16" fillId="0" borderId="0" xfId="0" applyFont="1" applyAlignment="1">
      <alignment vertical="center"/>
    </xf>
    <xf numFmtId="0" fontId="13" fillId="0" borderId="3" xfId="12" applyFont="1" applyBorder="1" applyAlignment="1">
      <alignment horizontal="left" vertical="center" wrapText="1"/>
    </xf>
    <xf numFmtId="166" fontId="13" fillId="0" borderId="0" xfId="10" applyNumberFormat="1" applyFont="1" applyAlignment="1">
      <alignment horizontal="right" vertical="center"/>
    </xf>
    <xf numFmtId="176" fontId="13" fillId="0" borderId="0" xfId="10" applyNumberFormat="1" applyFont="1" applyAlignment="1">
      <alignment horizontal="right" vertical="center" wrapText="1" indent="4"/>
    </xf>
    <xf numFmtId="166" fontId="18" fillId="0" borderId="0" xfId="13" applyNumberFormat="1" applyFont="1" applyAlignment="1">
      <alignment horizontal="right" vertical="center" indent="4"/>
    </xf>
    <xf numFmtId="176" fontId="16" fillId="0" borderId="0" xfId="10" applyNumberFormat="1" applyFont="1" applyAlignment="1">
      <alignment horizontal="right" vertical="center" indent="2"/>
    </xf>
    <xf numFmtId="166" fontId="16" fillId="0" borderId="0" xfId="10" applyNumberFormat="1" applyFont="1" applyAlignment="1">
      <alignment horizontal="right" vertical="center" wrapText="1" indent="2"/>
    </xf>
    <xf numFmtId="177" fontId="13" fillId="0" borderId="0" xfId="10" applyNumberFormat="1" applyFont="1" applyAlignment="1">
      <alignment horizontal="right" vertical="center" indent="2"/>
    </xf>
    <xf numFmtId="166" fontId="13" fillId="0" borderId="0" xfId="10" applyNumberFormat="1" applyFont="1" applyAlignment="1">
      <alignment horizontal="right" vertical="center" indent="2"/>
    </xf>
    <xf numFmtId="0" fontId="16" fillId="0" borderId="0" xfId="10" applyFont="1" applyAlignment="1">
      <alignment vertical="center" wrapText="1"/>
    </xf>
    <xf numFmtId="49" fontId="16" fillId="0" borderId="0" xfId="10" applyNumberFormat="1" applyFont="1" applyAlignment="1">
      <alignment horizontal="center" vertical="center" wrapText="1"/>
    </xf>
    <xf numFmtId="181" fontId="16" fillId="0" borderId="0" xfId="2" applyNumberFormat="1" applyFont="1" applyAlignment="1">
      <alignment horizontal="right" vertical="center" indent="4"/>
    </xf>
    <xf numFmtId="181" fontId="13" fillId="0" borderId="0" xfId="2" applyNumberFormat="1" applyFont="1" applyAlignment="1">
      <alignment horizontal="right" vertical="center" indent="4"/>
    </xf>
    <xf numFmtId="0" fontId="13" fillId="0" borderId="0" xfId="18" applyFont="1" applyAlignment="1">
      <alignment horizontal="left" vertical="center"/>
    </xf>
    <xf numFmtId="0" fontId="13" fillId="0" borderId="0" xfId="18" applyFont="1" applyAlignment="1">
      <alignment vertical="center"/>
    </xf>
    <xf numFmtId="181" fontId="16" fillId="0" borderId="0" xfId="2" applyNumberFormat="1" applyFont="1" applyAlignment="1">
      <alignment horizontal="right" vertical="center" indent="5"/>
    </xf>
    <xf numFmtId="181" fontId="13" fillId="0" borderId="0" xfId="2" applyNumberFormat="1" applyFont="1" applyAlignment="1">
      <alignment horizontal="right" vertical="center" indent="5"/>
    </xf>
    <xf numFmtId="181" fontId="13" fillId="0" borderId="0" xfId="2" applyNumberFormat="1" applyFont="1" applyAlignment="1">
      <alignment vertical="center"/>
    </xf>
    <xf numFmtId="3" fontId="14" fillId="0" borderId="0" xfId="2" applyNumberFormat="1" applyFont="1" applyAlignment="1">
      <alignment horizontal="left" vertical="center"/>
    </xf>
    <xf numFmtId="0" fontId="14" fillId="0" borderId="0" xfId="4" applyFont="1" applyAlignment="1" applyProtection="1">
      <alignment vertical="center" readingOrder="1"/>
      <protection locked="0"/>
    </xf>
    <xf numFmtId="49" fontId="16" fillId="0" borderId="0" xfId="4" applyNumberFormat="1" applyFont="1" applyAlignment="1" applyProtection="1">
      <alignment horizontal="left" vertical="center" wrapText="1" readingOrder="1"/>
      <protection locked="0"/>
    </xf>
    <xf numFmtId="0" fontId="16" fillId="0" borderId="3" xfId="4" applyFont="1" applyBorder="1" applyAlignment="1" applyProtection="1">
      <alignment horizontal="left" vertical="center" wrapText="1" readingOrder="1"/>
      <protection locked="0"/>
    </xf>
    <xf numFmtId="49" fontId="16" fillId="0" borderId="3" xfId="4" applyNumberFormat="1" applyFont="1" applyBorder="1" applyAlignment="1" applyProtection="1">
      <alignment horizontal="center" vertical="center" wrapText="1" readingOrder="1"/>
      <protection locked="0"/>
    </xf>
    <xf numFmtId="0" fontId="18" fillId="0" borderId="0" xfId="4" applyFont="1" applyAlignment="1" applyProtection="1">
      <alignment vertical="center" wrapText="1" readingOrder="1"/>
      <protection locked="0"/>
    </xf>
    <xf numFmtId="170" fontId="13" fillId="0" borderId="0" xfId="4" applyNumberFormat="1" applyFont="1" applyAlignment="1" applyProtection="1">
      <alignment horizontal="center" vertical="center" wrapText="1"/>
      <protection locked="0"/>
    </xf>
    <xf numFmtId="170" fontId="13" fillId="0" borderId="3" xfId="4" applyNumberFormat="1" applyFont="1" applyBorder="1" applyAlignment="1" applyProtection="1">
      <alignment horizontal="center" vertical="center" wrapText="1"/>
      <protection locked="0"/>
    </xf>
    <xf numFmtId="0" fontId="31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3" fontId="36" fillId="0" borderId="1" xfId="0" applyNumberFormat="1" applyFont="1" applyBorder="1" applyAlignment="1">
      <alignment horizontal="right" vertical="center"/>
    </xf>
    <xf numFmtId="179" fontId="36" fillId="0" borderId="1" xfId="0" applyNumberFormat="1" applyFont="1" applyBorder="1" applyAlignment="1">
      <alignment horizontal="right" vertical="center"/>
    </xf>
    <xf numFmtId="0" fontId="14" fillId="0" borderId="0" xfId="14" applyFont="1" applyAlignment="1">
      <alignment horizontal="left" vertical="center"/>
    </xf>
    <xf numFmtId="0" fontId="13" fillId="0" borderId="0" xfId="14" applyFont="1" applyAlignment="1">
      <alignment horizontal="left" vertical="center"/>
    </xf>
    <xf numFmtId="0" fontId="54" fillId="0" borderId="0" xfId="0" applyFont="1" applyAlignment="1">
      <alignment vertical="center"/>
    </xf>
    <xf numFmtId="49" fontId="16" fillId="0" borderId="0" xfId="14" applyNumberFormat="1" applyFont="1" applyAlignment="1">
      <alignment vertical="center"/>
    </xf>
    <xf numFmtId="0" fontId="16" fillId="0" borderId="0" xfId="14" applyFont="1" applyAlignment="1">
      <alignment vertical="center"/>
    </xf>
    <xf numFmtId="49" fontId="13" fillId="0" borderId="0" xfId="14" applyNumberFormat="1" applyFont="1" applyAlignment="1">
      <alignment vertical="center"/>
    </xf>
    <xf numFmtId="180" fontId="13" fillId="0" borderId="0" xfId="14" applyNumberFormat="1" applyFont="1" applyAlignment="1">
      <alignment horizontal="right" vertical="center"/>
    </xf>
    <xf numFmtId="180" fontId="16" fillId="0" borderId="0" xfId="14" applyNumberFormat="1" applyFont="1" applyAlignment="1">
      <alignment horizontal="right" vertical="center" indent="3"/>
    </xf>
    <xf numFmtId="180" fontId="13" fillId="0" borderId="0" xfId="14" applyNumberFormat="1" applyFont="1" applyAlignment="1">
      <alignment horizontal="right" vertical="center" indent="3"/>
    </xf>
    <xf numFmtId="0" fontId="57" fillId="0" borderId="0" xfId="0" applyFont="1" applyAlignment="1">
      <alignment horizontal="right" vertical="center" wrapText="1"/>
    </xf>
    <xf numFmtId="0" fontId="58" fillId="0" borderId="0" xfId="0" applyFont="1" applyAlignment="1">
      <alignment horizontal="center" vertical="top"/>
    </xf>
    <xf numFmtId="0" fontId="57" fillId="0" borderId="0" xfId="0" applyFont="1" applyAlignment="1">
      <alignment vertical="center" wrapText="1"/>
    </xf>
    <xf numFmtId="166" fontId="14" fillId="0" borderId="0" xfId="14" applyNumberFormat="1" applyFont="1" applyAlignment="1">
      <alignment horizontal="left" vertical="center"/>
    </xf>
    <xf numFmtId="4" fontId="13" fillId="0" borderId="0" xfId="14" applyNumberFormat="1" applyFont="1" applyAlignment="1">
      <alignment horizontal="center" vertical="center"/>
    </xf>
    <xf numFmtId="179" fontId="13" fillId="0" borderId="0" xfId="14" applyNumberFormat="1" applyFont="1" applyAlignment="1">
      <alignment horizontal="right" vertical="center"/>
    </xf>
    <xf numFmtId="180" fontId="13" fillId="0" borderId="0" xfId="14" applyNumberFormat="1" applyFont="1" applyAlignment="1">
      <alignment horizontal="center" vertical="center"/>
    </xf>
    <xf numFmtId="166" fontId="14" fillId="0" borderId="0" xfId="15" applyNumberFormat="1" applyFont="1" applyAlignment="1" applyProtection="1">
      <alignment horizontal="left" vertical="center"/>
      <protection locked="0"/>
    </xf>
    <xf numFmtId="0" fontId="13" fillId="0" borderId="0" xfId="15" applyFont="1" applyAlignment="1">
      <alignment vertical="center"/>
    </xf>
    <xf numFmtId="166" fontId="16" fillId="0" borderId="0" xfId="15" applyNumberFormat="1" applyFont="1" applyAlignment="1">
      <alignment horizontal="centerContinuous" vertical="center"/>
    </xf>
    <xf numFmtId="4" fontId="13" fillId="0" borderId="0" xfId="15" applyNumberFormat="1" applyFont="1" applyAlignment="1">
      <alignment vertical="center"/>
    </xf>
    <xf numFmtId="180" fontId="13" fillId="0" borderId="0" xfId="15" applyNumberFormat="1" applyFont="1" applyAlignment="1">
      <alignment horizontal="right" vertical="center"/>
    </xf>
    <xf numFmtId="180" fontId="13" fillId="0" borderId="0" xfId="15" applyNumberFormat="1" applyFont="1" applyAlignment="1">
      <alignment horizontal="center" vertical="center"/>
    </xf>
    <xf numFmtId="0" fontId="14" fillId="0" borderId="0" xfId="16" applyFont="1" applyAlignment="1">
      <alignment horizontal="left" vertical="center"/>
    </xf>
    <xf numFmtId="2" fontId="13" fillId="0" borderId="0" xfId="16" applyNumberFormat="1" applyFont="1" applyAlignment="1">
      <alignment horizontal="left" vertical="center"/>
    </xf>
    <xf numFmtId="0" fontId="16" fillId="0" borderId="0" xfId="16" applyFont="1" applyAlignment="1">
      <alignment vertical="center"/>
    </xf>
    <xf numFmtId="180" fontId="13" fillId="0" borderId="0" xfId="16" applyNumberFormat="1" applyFont="1" applyAlignment="1">
      <alignment horizontal="center" vertical="center"/>
    </xf>
    <xf numFmtId="0" fontId="13" fillId="0" borderId="0" xfId="16" applyFont="1" applyAlignment="1">
      <alignment vertical="center" wrapText="1"/>
    </xf>
    <xf numFmtId="49" fontId="13" fillId="0" borderId="0" xfId="16" applyNumberFormat="1" applyFont="1" applyAlignment="1">
      <alignment vertical="center"/>
    </xf>
    <xf numFmtId="180" fontId="13" fillId="0" borderId="0" xfId="16" applyNumberFormat="1" applyFont="1" applyAlignment="1">
      <alignment horizontal="right" vertical="center"/>
    </xf>
    <xf numFmtId="180" fontId="13" fillId="0" borderId="0" xfId="16" applyNumberFormat="1" applyFont="1" applyAlignment="1">
      <alignment horizontal="right" vertical="center" indent="3"/>
    </xf>
    <xf numFmtId="0" fontId="14" fillId="0" borderId="0" xfId="17" applyFont="1" applyAlignment="1">
      <alignment vertical="center"/>
    </xf>
    <xf numFmtId="179" fontId="16" fillId="0" borderId="0" xfId="17" applyNumberFormat="1" applyFont="1" applyAlignment="1">
      <alignment horizontal="left" vertical="center"/>
    </xf>
    <xf numFmtId="179" fontId="13" fillId="0" borderId="0" xfId="17" applyNumberFormat="1" applyFont="1" applyAlignment="1">
      <alignment vertical="center"/>
    </xf>
    <xf numFmtId="0" fontId="13" fillId="0" borderId="0" xfId="2" applyFont="1" applyAlignment="1">
      <alignment horizontal="right" vertical="center" indent="3"/>
    </xf>
    <xf numFmtId="0" fontId="13" fillId="0" borderId="0" xfId="4" applyFont="1" applyAlignment="1">
      <alignment horizontal="right" vertical="center" indent="3"/>
    </xf>
    <xf numFmtId="0" fontId="13" fillId="0" borderId="0" xfId="17" applyFont="1" applyAlignment="1">
      <alignment horizontal="right" vertical="center" indent="3"/>
    </xf>
    <xf numFmtId="0" fontId="16" fillId="0" borderId="3" xfId="17" applyFont="1" applyBorder="1" applyAlignment="1">
      <alignment horizontal="right" vertical="center" indent="3"/>
    </xf>
    <xf numFmtId="181" fontId="39" fillId="0" borderId="0" xfId="17" applyNumberFormat="1" applyFont="1" applyAlignment="1">
      <alignment horizontal="right" vertical="center" indent="3"/>
    </xf>
    <xf numFmtId="181" fontId="13" fillId="0" borderId="0" xfId="17" applyNumberFormat="1" applyFont="1" applyAlignment="1">
      <alignment horizontal="right" vertical="center" indent="3"/>
    </xf>
    <xf numFmtId="0" fontId="14" fillId="0" borderId="0" xfId="17" applyFont="1" applyAlignment="1">
      <alignment horizontal="left" vertical="center"/>
    </xf>
    <xf numFmtId="0" fontId="41" fillId="0" borderId="0" xfId="17" applyFont="1" applyAlignment="1">
      <alignment vertical="center"/>
    </xf>
    <xf numFmtId="0" fontId="15" fillId="0" borderId="0" xfId="17" applyFont="1" applyAlignment="1">
      <alignment horizontal="left" vertical="center"/>
    </xf>
    <xf numFmtId="181" fontId="16" fillId="0" borderId="0" xfId="17" applyNumberFormat="1" applyFont="1" applyAlignment="1">
      <alignment horizontal="right" vertical="center" indent="3"/>
    </xf>
    <xf numFmtId="0" fontId="15" fillId="0" borderId="0" xfId="17" applyFont="1" applyAlignment="1">
      <alignment vertical="center"/>
    </xf>
    <xf numFmtId="181" fontId="16" fillId="0" borderId="0" xfId="17" applyNumberFormat="1" applyFont="1" applyAlignment="1">
      <alignment vertical="center"/>
    </xf>
    <xf numFmtId="181" fontId="16" fillId="0" borderId="0" xfId="17" applyNumberFormat="1" applyFont="1" applyAlignment="1">
      <alignment horizontal="left" vertical="center" wrapText="1"/>
    </xf>
    <xf numFmtId="181" fontId="13" fillId="0" borderId="0" xfId="17" applyNumberFormat="1" applyFont="1" applyAlignment="1">
      <alignment vertical="center" wrapText="1"/>
    </xf>
    <xf numFmtId="181" fontId="18" fillId="0" borderId="0" xfId="17" applyNumberFormat="1" applyFont="1" applyAlignment="1">
      <alignment horizontal="left" vertical="center" wrapText="1"/>
    </xf>
    <xf numFmtId="181" fontId="16" fillId="0" borderId="0" xfId="17" applyNumberFormat="1" applyFont="1" applyAlignment="1">
      <alignment vertical="center" wrapText="1"/>
    </xf>
    <xf numFmtId="181" fontId="13" fillId="0" borderId="0" xfId="17" applyNumberFormat="1" applyFont="1" applyAlignment="1">
      <alignment horizontal="left" vertical="center" wrapText="1"/>
    </xf>
    <xf numFmtId="181" fontId="13" fillId="0" borderId="0" xfId="17" applyNumberFormat="1" applyFont="1" applyAlignment="1">
      <alignment vertical="center"/>
    </xf>
    <xf numFmtId="181" fontId="13" fillId="0" borderId="0" xfId="17" applyNumberFormat="1" applyFont="1" applyAlignment="1">
      <alignment horizontal="right" vertical="center"/>
    </xf>
    <xf numFmtId="0" fontId="13" fillId="0" borderId="0" xfId="17" applyFont="1" applyAlignment="1">
      <alignment horizontal="left" vertical="center" indent="1"/>
    </xf>
    <xf numFmtId="169" fontId="13" fillId="0" borderId="6" xfId="18" applyNumberFormat="1" applyFont="1" applyBorder="1" applyAlignment="1" applyProtection="1">
      <alignment horizontal="left" vertical="center" wrapText="1"/>
      <protection locked="0"/>
    </xf>
    <xf numFmtId="169" fontId="13" fillId="0" borderId="0" xfId="18" applyNumberFormat="1" applyFont="1" applyAlignment="1" applyProtection="1">
      <alignment horizontal="left" vertical="center"/>
      <protection locked="0"/>
    </xf>
    <xf numFmtId="169" fontId="52" fillId="0" borderId="0" xfId="18" applyNumberFormat="1" applyFont="1" applyAlignment="1" applyProtection="1">
      <alignment horizontal="center" vertical="center" wrapText="1"/>
      <protection locked="0"/>
    </xf>
    <xf numFmtId="3" fontId="13" fillId="0" borderId="0" xfId="0" applyNumberFormat="1" applyFont="1" applyAlignment="1">
      <alignment vertical="center"/>
    </xf>
    <xf numFmtId="0" fontId="14" fillId="0" borderId="0" xfId="20" applyFont="1" applyAlignment="1">
      <alignment vertical="center"/>
    </xf>
    <xf numFmtId="0" fontId="16" fillId="0" borderId="2" xfId="9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174" fontId="13" fillId="0" borderId="0" xfId="0" applyNumberFormat="1" applyFont="1" applyAlignment="1">
      <alignment horizontal="right" vertical="center"/>
    </xf>
    <xf numFmtId="0" fontId="48" fillId="0" borderId="0" xfId="0" applyFont="1" applyAlignment="1">
      <alignment vertical="center"/>
    </xf>
    <xf numFmtId="0" fontId="47" fillId="0" borderId="0" xfId="0" applyFont="1" applyAlignment="1">
      <alignment horizontal="left" vertical="center"/>
    </xf>
    <xf numFmtId="4" fontId="47" fillId="0" borderId="0" xfId="0" applyNumberFormat="1" applyFont="1" applyAlignment="1">
      <alignment horizontal="right" vertical="center"/>
    </xf>
    <xf numFmtId="3" fontId="46" fillId="0" borderId="0" xfId="0" applyNumberFormat="1" applyFont="1" applyAlignment="1">
      <alignment horizontal="left" vertical="center"/>
    </xf>
    <xf numFmtId="3" fontId="45" fillId="0" borderId="0" xfId="0" applyNumberFormat="1" applyFont="1" applyAlignment="1">
      <alignment horizontal="left" vertical="center"/>
    </xf>
    <xf numFmtId="0" fontId="16" fillId="0" borderId="0" xfId="9" applyFont="1" applyAlignment="1">
      <alignment horizontal="left" vertical="center" wrapText="1"/>
    </xf>
    <xf numFmtId="182" fontId="16" fillId="0" borderId="0" xfId="4" applyNumberFormat="1" applyFont="1" applyAlignment="1">
      <alignment horizontal="right" vertical="center" indent="1"/>
    </xf>
    <xf numFmtId="182" fontId="16" fillId="0" borderId="0" xfId="0" applyNumberFormat="1" applyFont="1" applyAlignment="1">
      <alignment horizontal="right" vertical="center" indent="1"/>
    </xf>
    <xf numFmtId="174" fontId="13" fillId="0" borderId="0" xfId="0" applyNumberFormat="1" applyFont="1" applyAlignment="1">
      <alignment horizontal="right" vertical="center" indent="1"/>
    </xf>
    <xf numFmtId="174" fontId="16" fillId="0" borderId="0" xfId="0" applyNumberFormat="1" applyFont="1" applyAlignment="1">
      <alignment horizontal="right" vertical="center" indent="1"/>
    </xf>
    <xf numFmtId="0" fontId="43" fillId="0" borderId="0" xfId="1" applyFont="1" applyFill="1" applyBorder="1" applyAlignment="1">
      <alignment horizontal="left" vertical="center"/>
    </xf>
    <xf numFmtId="0" fontId="41" fillId="0" borderId="0" xfId="18" applyFont="1" applyAlignment="1">
      <alignment vertical="center"/>
    </xf>
    <xf numFmtId="0" fontId="14" fillId="0" borderId="0" xfId="21" applyFont="1" applyAlignment="1">
      <alignment horizontal="left" vertical="center"/>
    </xf>
    <xf numFmtId="0" fontId="14" fillId="0" borderId="0" xfId="18" applyFont="1" applyAlignment="1">
      <alignment horizontal="left" vertical="center"/>
    </xf>
    <xf numFmtId="0" fontId="41" fillId="0" borderId="0" xfId="18" applyFont="1" applyAlignment="1">
      <alignment horizontal="left" vertical="center"/>
    </xf>
    <xf numFmtId="3" fontId="41" fillId="0" borderId="0" xfId="18" applyNumberFormat="1" applyFont="1" applyAlignment="1">
      <alignment horizontal="left" vertical="center"/>
    </xf>
    <xf numFmtId="0" fontId="16" fillId="0" borderId="0" xfId="18" applyFont="1" applyAlignment="1">
      <alignment horizontal="left" vertical="center"/>
    </xf>
    <xf numFmtId="174" fontId="41" fillId="0" borderId="0" xfId="18" applyNumberFormat="1" applyFont="1" applyAlignment="1">
      <alignment vertical="center"/>
    </xf>
    <xf numFmtId="182" fontId="13" fillId="0" borderId="0" xfId="18" applyNumberFormat="1" applyFont="1" applyAlignment="1">
      <alignment horizontal="right" vertical="center"/>
    </xf>
    <xf numFmtId="174" fontId="16" fillId="0" borderId="0" xfId="18" applyNumberFormat="1" applyFont="1" applyAlignment="1">
      <alignment horizontal="right" vertical="center" indent="1"/>
    </xf>
    <xf numFmtId="182" fontId="13" fillId="0" borderId="0" xfId="18" applyNumberFormat="1" applyFont="1" applyAlignment="1">
      <alignment horizontal="right" vertical="center" indent="1"/>
    </xf>
    <xf numFmtId="0" fontId="16" fillId="0" borderId="3" xfId="9" applyFont="1" applyBorder="1" applyAlignment="1">
      <alignment horizontal="center" vertical="center" wrapText="1"/>
    </xf>
    <xf numFmtId="0" fontId="16" fillId="0" borderId="3" xfId="18" applyFont="1" applyBorder="1" applyAlignment="1">
      <alignment horizontal="center" vertical="center" wrapText="1"/>
    </xf>
    <xf numFmtId="176" fontId="16" fillId="0" borderId="0" xfId="10" applyNumberFormat="1" applyFont="1" applyAlignment="1">
      <alignment horizontal="right" vertical="center" wrapText="1" indent="4"/>
    </xf>
    <xf numFmtId="166" fontId="13" fillId="0" borderId="0" xfId="13" applyNumberFormat="1" applyFont="1" applyAlignment="1">
      <alignment horizontal="right" vertical="center" indent="4"/>
    </xf>
    <xf numFmtId="0" fontId="16" fillId="0" borderId="1" xfId="10" applyFont="1" applyBorder="1" applyAlignment="1">
      <alignment vertical="center" wrapText="1"/>
    </xf>
    <xf numFmtId="176" fontId="16" fillId="0" borderId="0" xfId="10" applyNumberFormat="1" applyFont="1" applyAlignment="1">
      <alignment horizontal="right" vertical="center" wrapText="1"/>
    </xf>
    <xf numFmtId="176" fontId="13" fillId="0" borderId="0" xfId="10" applyNumberFormat="1" applyFont="1" applyAlignment="1">
      <alignment horizontal="right" vertical="center" wrapText="1"/>
    </xf>
    <xf numFmtId="178" fontId="13" fillId="0" borderId="0" xfId="10" applyNumberFormat="1" applyFont="1" applyAlignment="1">
      <alignment horizontal="right" vertical="center" wrapText="1"/>
    </xf>
    <xf numFmtId="0" fontId="60" fillId="2" borderId="0" xfId="1" applyFont="1" applyFill="1" applyBorder="1" applyAlignment="1">
      <alignment vertical="center"/>
    </xf>
    <xf numFmtId="0" fontId="61" fillId="0" borderId="0" xfId="0" applyFont="1" applyAlignment="1">
      <alignment vertical="center"/>
    </xf>
    <xf numFmtId="4" fontId="0" fillId="0" borderId="0" xfId="0" applyNumberFormat="1" applyAlignment="1">
      <alignment vertical="top"/>
    </xf>
    <xf numFmtId="0" fontId="13" fillId="0" borderId="0" xfId="18" applyFont="1" applyFill="1" applyAlignment="1">
      <alignment horizontal="left" vertical="center"/>
    </xf>
    <xf numFmtId="174" fontId="13" fillId="0" borderId="0" xfId="0" applyNumberFormat="1" applyFont="1" applyFill="1" applyAlignment="1">
      <alignment horizontal="right" vertical="center" indent="1"/>
    </xf>
    <xf numFmtId="3" fontId="36" fillId="0" borderId="0" xfId="0" applyNumberFormat="1" applyFont="1" applyAlignment="1">
      <alignment horizontal="right" vertical="center" indent="4"/>
    </xf>
    <xf numFmtId="179" fontId="36" fillId="0" borderId="0" xfId="0" applyNumberFormat="1" applyFont="1" applyAlignment="1">
      <alignment horizontal="right" vertical="center" indent="4"/>
    </xf>
    <xf numFmtId="0" fontId="35" fillId="0" borderId="0" xfId="0" applyFont="1" applyFill="1" applyAlignment="1">
      <alignment vertical="center"/>
    </xf>
    <xf numFmtId="3" fontId="36" fillId="0" borderId="0" xfId="0" applyNumberFormat="1" applyFont="1" applyFill="1" applyAlignment="1">
      <alignment horizontal="right" vertical="center" indent="4"/>
    </xf>
    <xf numFmtId="179" fontId="36" fillId="0" borderId="0" xfId="0" applyNumberFormat="1" applyFont="1" applyFill="1" applyAlignment="1">
      <alignment horizontal="right" vertical="center" indent="4"/>
    </xf>
    <xf numFmtId="177" fontId="13" fillId="0" borderId="0" xfId="10" applyNumberFormat="1" applyFont="1" applyFill="1" applyAlignment="1">
      <alignment horizontal="right" vertical="center" wrapText="1" indent="3"/>
    </xf>
    <xf numFmtId="166" fontId="13" fillId="0" borderId="0" xfId="10" applyNumberFormat="1" applyFont="1" applyFill="1" applyAlignment="1">
      <alignment horizontal="right" vertical="center" wrapText="1" indent="3"/>
    </xf>
    <xf numFmtId="0" fontId="13" fillId="0" borderId="0" xfId="12" applyFont="1" applyFill="1" applyAlignment="1">
      <alignment horizontal="left" vertical="center"/>
    </xf>
    <xf numFmtId="0" fontId="13" fillId="0" borderId="0" xfId="2" applyFont="1" applyFill="1" applyAlignment="1">
      <alignment vertical="center"/>
    </xf>
    <xf numFmtId="183" fontId="20" fillId="0" borderId="0" xfId="2" applyNumberFormat="1" applyFont="1" applyFill="1" applyAlignment="1">
      <alignment horizontal="right" vertical="center" indent="4"/>
    </xf>
    <xf numFmtId="182" fontId="13" fillId="0" borderId="0" xfId="2" applyNumberFormat="1" applyFont="1" applyFill="1" applyAlignment="1">
      <alignment vertical="center"/>
    </xf>
    <xf numFmtId="174" fontId="13" fillId="0" borderId="0" xfId="2" applyNumberFormat="1" applyFont="1" applyFill="1" applyAlignment="1">
      <alignment horizontal="right" vertical="center" indent="4"/>
    </xf>
    <xf numFmtId="181" fontId="13" fillId="0" borderId="0" xfId="2" applyNumberFormat="1" applyFont="1" applyFill="1" applyAlignment="1">
      <alignment horizontal="right" vertical="center" indent="4"/>
    </xf>
    <xf numFmtId="0" fontId="13" fillId="0" borderId="0" xfId="2" applyFont="1" applyFill="1" applyAlignment="1">
      <alignment horizontal="left" vertical="center"/>
    </xf>
    <xf numFmtId="181" fontId="13" fillId="0" borderId="0" xfId="2" applyNumberFormat="1" applyFont="1" applyFill="1" applyAlignment="1">
      <alignment horizontal="right" vertical="center" indent="5"/>
    </xf>
    <xf numFmtId="181" fontId="13" fillId="0" borderId="0" xfId="17" applyNumberFormat="1" applyFont="1" applyFill="1" applyAlignment="1">
      <alignment vertical="center" wrapText="1"/>
    </xf>
    <xf numFmtId="181" fontId="13" fillId="0" borderId="0" xfId="17" applyNumberFormat="1" applyFont="1" applyFill="1" applyAlignment="1">
      <alignment horizontal="right" vertical="center" indent="3"/>
    </xf>
    <xf numFmtId="4" fontId="47" fillId="0" borderId="0" xfId="0" applyNumberFormat="1" applyFont="1" applyAlignment="1">
      <alignment horizontal="right" vertical="center"/>
    </xf>
    <xf numFmtId="0" fontId="13" fillId="0" borderId="0" xfId="2" applyFont="1" applyAlignment="1">
      <alignment horizontal="left" vertical="center" wrapText="1"/>
    </xf>
  </cellXfs>
  <cellStyles count="22">
    <cellStyle name="Hipervínculo" xfId="1" builtinId="8"/>
    <cellStyle name="Millares 2" xfId="19" xr:uid="{2C8365D4-68D4-4230-BF1D-01A9B8CED597}"/>
    <cellStyle name="Normal" xfId="0" builtinId="0"/>
    <cellStyle name="Normal 10" xfId="18" xr:uid="{6AA171F8-894F-46EF-BC61-845A4F622FA4}"/>
    <cellStyle name="Normal 2" xfId="2" xr:uid="{676419A7-A596-40DE-B919-93C865BB8602}"/>
    <cellStyle name="Normal 2 2" xfId="7" xr:uid="{2649C46B-5BCE-4F35-86B5-D2CE5C6FF81A}"/>
    <cellStyle name="Normal 2 2 2" xfId="11" xr:uid="{94FE64D0-C7F2-4945-88FC-6F67C8C49D3D}"/>
    <cellStyle name="Normal 2 3" xfId="10" xr:uid="{159AE4C7-EA2E-4ACF-9638-52E7F95451A6}"/>
    <cellStyle name="Normal 2 4" xfId="17" xr:uid="{D1C204C4-1821-4771-8463-7A52841CB536}"/>
    <cellStyle name="Normal 3" xfId="4" xr:uid="{6FF48A64-0737-48CC-8BCB-C0814602399D}"/>
    <cellStyle name="Normal 3 2" xfId="8" xr:uid="{0FD9EA20-6158-4135-B68F-D1BFE70AB385}"/>
    <cellStyle name="Normal 3 3" xfId="16" xr:uid="{1084A900-99EB-465D-9959-72E3C754B0BC}"/>
    <cellStyle name="Normal 4" xfId="14" xr:uid="{408FA8D4-E9C9-41F1-A540-C684F505B3EF}"/>
    <cellStyle name="Normal_C.06 Índice por artículo y variación mensual. Base Julio 2006. Agosto 2006 - Último mes de cálculo" xfId="6" xr:uid="{C0056EED-607B-4E6A-96D8-67B7F08CE62A}"/>
    <cellStyle name="Normal_comercio exterior.xls" xfId="21" xr:uid="{F2CE149F-342A-4FEA-9B43-D79B44EA9234}"/>
    <cellStyle name="Normal_cuadro 11.8 vivienda nuevo.xls" xfId="3" xr:uid="{A6862B5C-88BE-4E64-90B5-976A7BD2C06C}"/>
    <cellStyle name="Normal_cuadro1.xls" xfId="20" xr:uid="{C48F2CE4-DEAA-4D1F-86DF-3A8BA70D4E24}"/>
    <cellStyle name="Normal_Hoja1" xfId="9" xr:uid="{5769DDCD-6FC7-48DC-8A5E-85C85D6DC893}"/>
    <cellStyle name="Normal_Hoja1 2" xfId="13" xr:uid="{2FBF93BC-86D5-47D5-AE04-2DDC691CA8C2}"/>
    <cellStyle name="Normal_Hoja2" xfId="12" xr:uid="{F1ABBA19-2869-4B22-9280-464049845F6E}"/>
    <cellStyle name="Normal_Nuevas Líneas de pobreza_ mensual" xfId="5" xr:uid="{316410AD-6C84-4C5D-B295-EE06B2A7DC6E}"/>
    <cellStyle name="Normal_Workbook1" xfId="15" xr:uid="{B9075CB7-FFF6-40EE-BD8A-FC148747D8DA}"/>
  </cellStyles>
  <dxfs count="3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alignment vertical="center" textRotation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1" formatCode="#\ ###\ ###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9" formatCode="#,##0.0"/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auto="1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auto="1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auto="1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auto="1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auto="1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auto="1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auto="1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0" formatCode="###\ ###\ ##0.0"/>
      <fill>
        <patternFill patternType="none">
          <fgColor indexed="64"/>
          <bgColor auto="1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30" formatCode="@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 regular"/>
        <scheme val="none"/>
      </font>
      <numFmt numFmtId="179" formatCode="#,##0.0"/>
      <fill>
        <patternFill patternType="none">
          <fgColor indexed="64"/>
          <bgColor auto="1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 regular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 regular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 regular"/>
        <scheme val="none"/>
      </font>
      <numFmt numFmtId="179" formatCode="#,##0.0"/>
      <fill>
        <patternFill patternType="none">
          <fgColor indexed="64"/>
          <bgColor auto="1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 regular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 regular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8" formatCode="#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6" formatCode="###\ ###\ ###\ ###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8" formatCode="#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6" formatCode="###\ ###\ ###\ ###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8" formatCode="#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6" formatCode="###\ ###\ ###\ ###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8" formatCode="#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6" formatCode="###\ ###\ ###\ ###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8" formatCode="#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6" formatCode="###\ ###\ ###\ ###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7" formatCode="###\ ###\ ###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7" formatCode="###\ ###\ ###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7" formatCode="###\ ###\ ###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7" formatCode="###\ ###\ ###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7" formatCode="###\ ###\ ###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7" formatCode="###\ ###\ ###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6" formatCode="###\ ###\ ###\ ###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6" formatCode="###\ ###\ ###\ ###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6" formatCode="###\ ###\ ###\ ###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6" formatCode="###\ ###\ ###\ ###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6" formatCode="###\ ###\ ###\ ###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8" formatCode="###0.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7" formatCode="###\ ###\ ###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8" formatCode="###0.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7" formatCode="###\ ###\ ###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7" formatCode="###\ ###\ ###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7" formatCode="###\ ###\ ###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alignment vertical="center" textRotation="0" indent="0" justifyLastLine="0" shrinkToFit="0"/>
    </dxf>
    <dxf>
      <alignment vertical="center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/>
    </dxf>
    <dxf>
      <alignment vertical="center" textRotation="0" indent="0" justifyLastLine="0" shrinkToFit="0"/>
    </dxf>
    <dxf>
      <alignment horizontal="right" vertical="center" textRotation="0" wrapText="1" indent="2" justifyLastLine="0" shrinkToFit="0" readingOrder="1"/>
    </dxf>
    <dxf>
      <alignment horizontal="right" vertical="center" textRotation="0" wrapText="1" indent="2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1"/>
    </dxf>
    <dxf>
      <alignment horizontal="right" vertical="center" textRotation="0" wrapText="1" indent="2" justifyLastLine="0" shrinkToFit="0" readingOrder="1"/>
    </dxf>
    <dxf>
      <alignment horizontal="right" vertical="center" textRotation="0" wrapText="1" indent="2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5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5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5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5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5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5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5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5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1"/>
    </dxf>
    <dxf>
      <alignment horizontal="right" vertical="center" textRotation="0" wrapText="1" indent="3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171" formatCode="[$-10C0A]###\ ###\ ###\ ###\ ###\ ###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Open Sans Condense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183" formatCode="#\ ###\ ###\ ###\ ###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Condensed"/>
        <scheme val="none"/>
      </font>
      <numFmt numFmtId="183" formatCode="#\ ###\ ###\ ###\ ###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4" formatCode="#\ ###\ ###\ ###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4" formatCode="#\ ###\ ###\ ###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2" formatCode="#\ ###\ ###\ ###\ ###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3" formatCode="#\ ###\ ###\ ###\ ###"/>
      <fill>
        <patternFill patternType="none">
          <fgColor indexed="64"/>
          <bgColor auto="1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3" formatCode="#\ ###\ ###\ ###\ ###"/>
      <fill>
        <patternFill patternType="none">
          <fgColor indexed="64"/>
          <bgColor indexed="65"/>
        </patternFill>
      </fill>
      <alignment horizontal="right" vertical="center" textRotation="0" wrapText="0" indent="4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4" formatCode="#\ ###\ ###\ ###"/>
      <fill>
        <patternFill patternType="none">
          <fgColor indexed="64"/>
          <bgColor auto="1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4" formatCode="#\ ###\ ###\ ###"/>
      <fill>
        <patternFill patternType="none">
          <fgColor indexed="64"/>
          <bgColor auto="1"/>
        </patternFill>
      </fill>
      <alignment horizontal="righ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4" formatCode="#\ ###\ ###\ ###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4" formatCode="#\ ###\ ###\ ###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4" formatCode="#\ ###\ ###\ ###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2" formatCode="#\ ###\ ###\ ###\ ###\ 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2" formatCode="#\ ###\ ###\ ###\ ###\ 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82" formatCode="#\ ###\ ###\ ###\ ###\ 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70" formatCode="[$-10C0A]###\ 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  <protection locked="0" hidden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8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8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mmmm\ yyyy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mmmm\ 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7" formatCode="#,##0.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7" formatCode="#,##0.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5" formatCode="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5" formatCode="#\ 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protection locked="1" hidden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64" formatCode="##\ 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64" formatCode="##\ 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numFmt numFmtId="164" formatCode="##\ 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numFmt numFmtId="169" formatCode="mmmm\ yyyy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Open Sans Condense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 Condense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>
          <bgColor rgb="FFFEE6DA"/>
        </patternFill>
      </fill>
    </dxf>
    <dxf>
      <fill>
        <patternFill>
          <bgColor rgb="FFFEE6DA"/>
        </patternFill>
      </fill>
    </dxf>
    <dxf>
      <fill>
        <patternFill>
          <bgColor rgb="FFFDD7C2"/>
        </patternFill>
      </fill>
    </dxf>
    <dxf>
      <border diagonalUp="1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thin">
          <color auto="1"/>
        </diagonal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4" xr9:uid="{D13469FD-F376-4205-8654-7842742801AD}">
      <tableStyleElement type="wholeTable" dxfId="315"/>
      <tableStyleElement type="headerRow" dxfId="314"/>
      <tableStyleElement type="secondRowStripe" dxfId="313"/>
      <tableStyleElement type="secondColumnStripe" dxfId="312"/>
    </tableStyle>
  </tableStyles>
  <colors>
    <mruColors>
      <color rgb="FFFDD7C2"/>
      <color rgb="FFFEE6DA"/>
      <color rgb="FFDB60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2F8819D-140B-43C9-9AE6-9E51C8060D56}"/>
            </a:ext>
          </a:extLst>
        </xdr:cNvPr>
        <xdr:cNvSpPr txBox="1">
          <a:spLocks noChangeArrowheads="1"/>
        </xdr:cNvSpPr>
      </xdr:nvSpPr>
      <xdr:spPr bwMode="auto">
        <a:xfrm>
          <a:off x="2354580" y="1828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 IMPORTACIÓN</a:t>
          </a:r>
        </a:p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 SEGÚN : CATEGORÍA ECONÓMICA</a:t>
          </a:r>
        </a:p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 (en dólares)</a:t>
          </a:r>
        </a:p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1993-1998</a:t>
          </a:r>
          <a:endParaRPr lang="es-ES_tradnl" sz="1000" b="1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1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1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7B4F408-35AE-4479-8FD5-5987B18DD313}"/>
            </a:ext>
          </a:extLst>
        </xdr:cNvPr>
        <xdr:cNvSpPr txBox="1">
          <a:spLocks noChangeArrowheads="1"/>
        </xdr:cNvSpPr>
      </xdr:nvSpPr>
      <xdr:spPr bwMode="auto">
        <a:xfrm>
          <a:off x="2354580" y="146304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 IMPORTACIÓN</a:t>
          </a:r>
        </a:p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 SEGÚN : CATEGORÍA ECONÓMICA</a:t>
          </a:r>
        </a:p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 (en dólares)</a:t>
          </a:r>
        </a:p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1993-1998</a:t>
          </a:r>
          <a:endParaRPr lang="es-ES_tradnl" sz="1000" b="1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1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1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7340BBE-85A7-45DC-BD41-B8B5AAD7E193}"/>
            </a:ext>
          </a:extLst>
        </xdr:cNvPr>
        <xdr:cNvSpPr txBox="1">
          <a:spLocks noChangeArrowheads="1"/>
        </xdr:cNvSpPr>
      </xdr:nvSpPr>
      <xdr:spPr bwMode="auto">
        <a:xfrm>
          <a:off x="2354580" y="146304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 IMPORTACIÓN</a:t>
          </a:r>
        </a:p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 SEGÚN : CATEGORÍA ECONÓMICA</a:t>
          </a:r>
        </a:p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 (en dólares)</a:t>
          </a:r>
        </a:p>
        <a:p>
          <a:pPr algn="ctr" rtl="0">
            <a:defRPr sz="1000"/>
          </a:pPr>
          <a:r>
            <a:rPr lang="es-ES_tradnl" sz="14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1993-1998</a:t>
          </a:r>
          <a:endParaRPr lang="es-ES_tradnl" sz="1000" b="1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1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  <a:p>
          <a:pPr algn="ctr" rtl="0">
            <a:defRPr sz="1000"/>
          </a:pPr>
          <a:endParaRPr lang="es-ES_tradnl" sz="1000" b="1" i="0" strike="noStrike">
            <a:solidFill>
              <a:srgbClr val="000000"/>
            </a:solidFill>
            <a:latin typeface="MS Sans Serif"/>
            <a:ea typeface="MS Sans Serif"/>
            <a:cs typeface="MS Sans Serif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76200" cy="1885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C069A67-D972-4905-B4F9-AA87AB28A0E9}"/>
            </a:ext>
          </a:extLst>
        </xdr:cNvPr>
        <xdr:cNvSpPr txBox="1">
          <a:spLocks noChangeArrowheads="1"/>
        </xdr:cNvSpPr>
      </xdr:nvSpPr>
      <xdr:spPr bwMode="auto">
        <a:xfrm>
          <a:off x="1463040" y="691515"/>
          <a:ext cx="76200" cy="188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76200" cy="18859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74D9142-5AEE-4211-B1CD-8091562B18DB}"/>
            </a:ext>
          </a:extLst>
        </xdr:cNvPr>
        <xdr:cNvSpPr txBox="1">
          <a:spLocks noChangeArrowheads="1"/>
        </xdr:cNvSpPr>
      </xdr:nvSpPr>
      <xdr:spPr bwMode="auto">
        <a:xfrm>
          <a:off x="2194560" y="691515"/>
          <a:ext cx="76200" cy="188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76200" cy="188595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B045CDAC-3804-4E88-813A-2A5C457CA014}"/>
            </a:ext>
          </a:extLst>
        </xdr:cNvPr>
        <xdr:cNvSpPr txBox="1">
          <a:spLocks noChangeArrowheads="1"/>
        </xdr:cNvSpPr>
      </xdr:nvSpPr>
      <xdr:spPr bwMode="auto">
        <a:xfrm>
          <a:off x="2194560" y="691515"/>
          <a:ext cx="76200" cy="188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232410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8FE3F458-8F4B-48DC-9D01-1B8F43A4B23F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D57D02C3-D160-489E-9F89-5BEB485C7AA2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7022154B-BB09-452C-8FB8-E0EEC635A332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F07860F4-5D2B-4A71-8B50-97632BAF903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67B77BD2-ACEF-4613-A74F-E62A3370FDA2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244E0754-A9F8-469D-877E-2986764609EA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6D227DB8-8C38-46DA-AA85-7E4645A3C1D2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84E26729-DE28-4D6D-B21F-8CA529AC312A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232410"/>
    <xdr:sp macro="" textlink="">
      <xdr:nvSpPr>
        <xdr:cNvPr id="13" name="Text Box 14">
          <a:extLst>
            <a:ext uri="{FF2B5EF4-FFF2-40B4-BE49-F238E27FC236}">
              <a16:creationId xmlns:a16="http://schemas.microsoft.com/office/drawing/2014/main" id="{16969E48-A0F1-4E8C-B1F1-F62491B2FFD6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5039E8F1-96C4-4079-9699-8E7DDE4C3073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id="{C1BF1552-33E8-4E9B-B1F3-C37146662B6C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6" name="Text Box 17">
          <a:extLst>
            <a:ext uri="{FF2B5EF4-FFF2-40B4-BE49-F238E27FC236}">
              <a16:creationId xmlns:a16="http://schemas.microsoft.com/office/drawing/2014/main" id="{4FDB3E21-2AC2-415A-9AFA-0BE9D91F92A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7" name="Text Box 18">
          <a:extLst>
            <a:ext uri="{FF2B5EF4-FFF2-40B4-BE49-F238E27FC236}">
              <a16:creationId xmlns:a16="http://schemas.microsoft.com/office/drawing/2014/main" id="{000B25F7-4953-4BA3-AE4A-D424A7916DD3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232410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12B2EDCE-1376-4ADC-BE3B-E602B0808ED0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9" name="Text Box 20">
          <a:extLst>
            <a:ext uri="{FF2B5EF4-FFF2-40B4-BE49-F238E27FC236}">
              <a16:creationId xmlns:a16="http://schemas.microsoft.com/office/drawing/2014/main" id="{8D649383-E582-4471-B7F8-B17B9ED54196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20" name="Text Box 21">
          <a:extLst>
            <a:ext uri="{FF2B5EF4-FFF2-40B4-BE49-F238E27FC236}">
              <a16:creationId xmlns:a16="http://schemas.microsoft.com/office/drawing/2014/main" id="{5578F71A-F0FC-4058-BC04-34908F08724F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21" name="Text Box 22">
          <a:extLst>
            <a:ext uri="{FF2B5EF4-FFF2-40B4-BE49-F238E27FC236}">
              <a16:creationId xmlns:a16="http://schemas.microsoft.com/office/drawing/2014/main" id="{ABE88D93-2BFA-4E6B-81EF-33573DDAF896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232410"/>
    <xdr:sp macro="" textlink="">
      <xdr:nvSpPr>
        <xdr:cNvPr id="22" name="Text Box 24">
          <a:extLst>
            <a:ext uri="{FF2B5EF4-FFF2-40B4-BE49-F238E27FC236}">
              <a16:creationId xmlns:a16="http://schemas.microsoft.com/office/drawing/2014/main" id="{C9E884A2-29AF-48D3-A4B0-D3D69D23DEA6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490E3D16-2716-4CCA-8BEB-15CD166627DE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8E610878-0076-4449-AD8F-C67CC623A28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479AE397-ED6D-47E2-98A0-5700DE7FC9C3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26" name="Text Box 28">
          <a:extLst>
            <a:ext uri="{FF2B5EF4-FFF2-40B4-BE49-F238E27FC236}">
              <a16:creationId xmlns:a16="http://schemas.microsoft.com/office/drawing/2014/main" id="{CED928F8-16C3-4A7B-8AFF-4606C7629975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232410"/>
    <xdr:sp macro="" textlink="">
      <xdr:nvSpPr>
        <xdr:cNvPr id="27" name="Text Box 29">
          <a:extLst>
            <a:ext uri="{FF2B5EF4-FFF2-40B4-BE49-F238E27FC236}">
              <a16:creationId xmlns:a16="http://schemas.microsoft.com/office/drawing/2014/main" id="{275350EF-688C-4740-B015-27634D8B70EE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28" name="Text Box 30">
          <a:extLst>
            <a:ext uri="{FF2B5EF4-FFF2-40B4-BE49-F238E27FC236}">
              <a16:creationId xmlns:a16="http://schemas.microsoft.com/office/drawing/2014/main" id="{166EA488-9B65-407F-852C-718417AA0685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29" name="Text Box 31">
          <a:extLst>
            <a:ext uri="{FF2B5EF4-FFF2-40B4-BE49-F238E27FC236}">
              <a16:creationId xmlns:a16="http://schemas.microsoft.com/office/drawing/2014/main" id="{77B26F3B-7139-404A-A3ED-5F918414F6E1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30" name="Text Box 32">
          <a:extLst>
            <a:ext uri="{FF2B5EF4-FFF2-40B4-BE49-F238E27FC236}">
              <a16:creationId xmlns:a16="http://schemas.microsoft.com/office/drawing/2014/main" id="{019641E9-A9C4-439B-AB52-A94614B14CC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31" name="Text Box 33">
          <a:extLst>
            <a:ext uri="{FF2B5EF4-FFF2-40B4-BE49-F238E27FC236}">
              <a16:creationId xmlns:a16="http://schemas.microsoft.com/office/drawing/2014/main" id="{8DD5E462-9587-4335-8BBA-C3BE588B1156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32" name="Text Box 34">
          <a:extLst>
            <a:ext uri="{FF2B5EF4-FFF2-40B4-BE49-F238E27FC236}">
              <a16:creationId xmlns:a16="http://schemas.microsoft.com/office/drawing/2014/main" id="{FE8F3598-8FE9-47C5-A19E-3C0718E5B797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D3CFBC8D-BF2F-4301-839E-FC4CB44FA259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34" name="Text Box 40">
          <a:extLst>
            <a:ext uri="{FF2B5EF4-FFF2-40B4-BE49-F238E27FC236}">
              <a16:creationId xmlns:a16="http://schemas.microsoft.com/office/drawing/2014/main" id="{B07D03C2-97DE-4359-A59D-CD1883A36B6D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35" name="Text Box 41">
          <a:extLst>
            <a:ext uri="{FF2B5EF4-FFF2-40B4-BE49-F238E27FC236}">
              <a16:creationId xmlns:a16="http://schemas.microsoft.com/office/drawing/2014/main" id="{43938BA8-B170-44E5-9BE7-C45F18F7D686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36" name="Text Box 42">
          <a:extLst>
            <a:ext uri="{FF2B5EF4-FFF2-40B4-BE49-F238E27FC236}">
              <a16:creationId xmlns:a16="http://schemas.microsoft.com/office/drawing/2014/main" id="{461148B9-90AB-4BE0-86EB-089189145DE9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37" name="Text Box 43">
          <a:extLst>
            <a:ext uri="{FF2B5EF4-FFF2-40B4-BE49-F238E27FC236}">
              <a16:creationId xmlns:a16="http://schemas.microsoft.com/office/drawing/2014/main" id="{931BA65C-3A2D-43C0-B893-76B79192F831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38" name="Text Box 44">
          <a:extLst>
            <a:ext uri="{FF2B5EF4-FFF2-40B4-BE49-F238E27FC236}">
              <a16:creationId xmlns:a16="http://schemas.microsoft.com/office/drawing/2014/main" id="{1958CAA1-F10D-4C69-8135-59F8D732394C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39" name="Text Box 46">
          <a:extLst>
            <a:ext uri="{FF2B5EF4-FFF2-40B4-BE49-F238E27FC236}">
              <a16:creationId xmlns:a16="http://schemas.microsoft.com/office/drawing/2014/main" id="{12736D65-3204-4635-ADA9-4F46E8BD03D1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40" name="Text Box 47">
          <a:extLst>
            <a:ext uri="{FF2B5EF4-FFF2-40B4-BE49-F238E27FC236}">
              <a16:creationId xmlns:a16="http://schemas.microsoft.com/office/drawing/2014/main" id="{37AB0989-B1C8-430A-A70C-F3418E7C0EE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41" name="Text Box 48">
          <a:extLst>
            <a:ext uri="{FF2B5EF4-FFF2-40B4-BE49-F238E27FC236}">
              <a16:creationId xmlns:a16="http://schemas.microsoft.com/office/drawing/2014/main" id="{0C95D4EA-56B7-403E-A638-5C3D09BCE4BF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42" name="Text Box 49">
          <a:extLst>
            <a:ext uri="{FF2B5EF4-FFF2-40B4-BE49-F238E27FC236}">
              <a16:creationId xmlns:a16="http://schemas.microsoft.com/office/drawing/2014/main" id="{26FDE80D-B1D1-4D89-913B-425967619FF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43" name="Text Box 50">
          <a:extLst>
            <a:ext uri="{FF2B5EF4-FFF2-40B4-BE49-F238E27FC236}">
              <a16:creationId xmlns:a16="http://schemas.microsoft.com/office/drawing/2014/main" id="{65195805-DF67-4215-835D-E672A9F742C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44" name="Text Box 51">
          <a:extLst>
            <a:ext uri="{FF2B5EF4-FFF2-40B4-BE49-F238E27FC236}">
              <a16:creationId xmlns:a16="http://schemas.microsoft.com/office/drawing/2014/main" id="{E274F50F-ECDA-428F-B27C-BF43321B6AC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45" name="Text Box 52">
          <a:extLst>
            <a:ext uri="{FF2B5EF4-FFF2-40B4-BE49-F238E27FC236}">
              <a16:creationId xmlns:a16="http://schemas.microsoft.com/office/drawing/2014/main" id="{F8F4C130-24DF-4063-8E53-EBCADC04919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46" name="Text Box 53">
          <a:extLst>
            <a:ext uri="{FF2B5EF4-FFF2-40B4-BE49-F238E27FC236}">
              <a16:creationId xmlns:a16="http://schemas.microsoft.com/office/drawing/2014/main" id="{FC31D0B4-DD4D-4741-9F0D-08E0A2E9248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47" name="Text Box 54">
          <a:extLst>
            <a:ext uri="{FF2B5EF4-FFF2-40B4-BE49-F238E27FC236}">
              <a16:creationId xmlns:a16="http://schemas.microsoft.com/office/drawing/2014/main" id="{464931E7-9D8C-4513-BCCC-B90843FDC994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48" name="Text Box 55">
          <a:extLst>
            <a:ext uri="{FF2B5EF4-FFF2-40B4-BE49-F238E27FC236}">
              <a16:creationId xmlns:a16="http://schemas.microsoft.com/office/drawing/2014/main" id="{09325169-11A5-4D41-8CFD-A60B1866FE2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49" name="Text Box 56">
          <a:extLst>
            <a:ext uri="{FF2B5EF4-FFF2-40B4-BE49-F238E27FC236}">
              <a16:creationId xmlns:a16="http://schemas.microsoft.com/office/drawing/2014/main" id="{145B5139-5D79-4B19-8B73-03292900D69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50" name="Text Box 57">
          <a:extLst>
            <a:ext uri="{FF2B5EF4-FFF2-40B4-BE49-F238E27FC236}">
              <a16:creationId xmlns:a16="http://schemas.microsoft.com/office/drawing/2014/main" id="{7065C156-91AE-4FF7-B744-7D5CEA1E637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51" name="Text Box 58">
          <a:extLst>
            <a:ext uri="{FF2B5EF4-FFF2-40B4-BE49-F238E27FC236}">
              <a16:creationId xmlns:a16="http://schemas.microsoft.com/office/drawing/2014/main" id="{D56697D1-7802-4578-B9F2-F63EA092164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52" name="Text Box 59">
          <a:extLst>
            <a:ext uri="{FF2B5EF4-FFF2-40B4-BE49-F238E27FC236}">
              <a16:creationId xmlns:a16="http://schemas.microsoft.com/office/drawing/2014/main" id="{30C9EF62-EBDD-4ECB-88E6-CCDDCD6E87F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53" name="Text Box 60">
          <a:extLst>
            <a:ext uri="{FF2B5EF4-FFF2-40B4-BE49-F238E27FC236}">
              <a16:creationId xmlns:a16="http://schemas.microsoft.com/office/drawing/2014/main" id="{DDDD4B80-F911-4063-9F5A-26488B116E8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54" name="Text Box 61">
          <a:extLst>
            <a:ext uri="{FF2B5EF4-FFF2-40B4-BE49-F238E27FC236}">
              <a16:creationId xmlns:a16="http://schemas.microsoft.com/office/drawing/2014/main" id="{3F3F20D0-3F01-46E7-86E1-428D9BF59F1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55" name="Text Box 62">
          <a:extLst>
            <a:ext uri="{FF2B5EF4-FFF2-40B4-BE49-F238E27FC236}">
              <a16:creationId xmlns:a16="http://schemas.microsoft.com/office/drawing/2014/main" id="{67937D6E-6774-444C-B758-7EFA0BC8932F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56" name="Text Box 63">
          <a:extLst>
            <a:ext uri="{FF2B5EF4-FFF2-40B4-BE49-F238E27FC236}">
              <a16:creationId xmlns:a16="http://schemas.microsoft.com/office/drawing/2014/main" id="{36FDB023-1CE3-4BE2-944F-C26FD873EC12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57" name="Text Box 64">
          <a:extLst>
            <a:ext uri="{FF2B5EF4-FFF2-40B4-BE49-F238E27FC236}">
              <a16:creationId xmlns:a16="http://schemas.microsoft.com/office/drawing/2014/main" id="{7715F0DE-433F-4277-A001-750ECCFB7DA1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58" name="Text Box 65">
          <a:extLst>
            <a:ext uri="{FF2B5EF4-FFF2-40B4-BE49-F238E27FC236}">
              <a16:creationId xmlns:a16="http://schemas.microsoft.com/office/drawing/2014/main" id="{7828EE0B-DC19-4AD2-8BBF-1AF558BF124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59" name="Text Box 66">
          <a:extLst>
            <a:ext uri="{FF2B5EF4-FFF2-40B4-BE49-F238E27FC236}">
              <a16:creationId xmlns:a16="http://schemas.microsoft.com/office/drawing/2014/main" id="{1A85781E-6912-463B-98DE-F5DFBE6B9D7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60" name="Text Box 67">
          <a:extLst>
            <a:ext uri="{FF2B5EF4-FFF2-40B4-BE49-F238E27FC236}">
              <a16:creationId xmlns:a16="http://schemas.microsoft.com/office/drawing/2014/main" id="{43A6351A-B1BC-4067-B3AC-CF07CC4E2B9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61" name="Text Box 68">
          <a:extLst>
            <a:ext uri="{FF2B5EF4-FFF2-40B4-BE49-F238E27FC236}">
              <a16:creationId xmlns:a16="http://schemas.microsoft.com/office/drawing/2014/main" id="{FE01CC95-1F81-44F3-88A5-C707611CC5D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62" name="Text Box 69">
          <a:extLst>
            <a:ext uri="{FF2B5EF4-FFF2-40B4-BE49-F238E27FC236}">
              <a16:creationId xmlns:a16="http://schemas.microsoft.com/office/drawing/2014/main" id="{20A48229-345F-4B36-8D43-A8136194D63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63" name="Text Box 70">
          <a:extLst>
            <a:ext uri="{FF2B5EF4-FFF2-40B4-BE49-F238E27FC236}">
              <a16:creationId xmlns:a16="http://schemas.microsoft.com/office/drawing/2014/main" id="{B83F48CD-7591-4CF3-910C-E9E3824FD8D1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64" name="Text Box 71">
          <a:extLst>
            <a:ext uri="{FF2B5EF4-FFF2-40B4-BE49-F238E27FC236}">
              <a16:creationId xmlns:a16="http://schemas.microsoft.com/office/drawing/2014/main" id="{3FED6F98-C2ED-47A4-9B2D-CFE8973325F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65" name="Text Box 72">
          <a:extLst>
            <a:ext uri="{FF2B5EF4-FFF2-40B4-BE49-F238E27FC236}">
              <a16:creationId xmlns:a16="http://schemas.microsoft.com/office/drawing/2014/main" id="{17C2DBE0-2C8E-47AD-B658-536F8B05661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66" name="Text Box 73">
          <a:extLst>
            <a:ext uri="{FF2B5EF4-FFF2-40B4-BE49-F238E27FC236}">
              <a16:creationId xmlns:a16="http://schemas.microsoft.com/office/drawing/2014/main" id="{85E7B3DE-DCF9-43C1-8EAD-BCD7B9F3BB8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67" name="Text Box 74">
          <a:extLst>
            <a:ext uri="{FF2B5EF4-FFF2-40B4-BE49-F238E27FC236}">
              <a16:creationId xmlns:a16="http://schemas.microsoft.com/office/drawing/2014/main" id="{DB924CAA-54C1-4C8B-9390-2CF39332DF8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68" name="Text Box 75">
          <a:extLst>
            <a:ext uri="{FF2B5EF4-FFF2-40B4-BE49-F238E27FC236}">
              <a16:creationId xmlns:a16="http://schemas.microsoft.com/office/drawing/2014/main" id="{457A689D-9D83-4A1E-9B0C-2C9FC88D5A7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69" name="Text Box 76">
          <a:extLst>
            <a:ext uri="{FF2B5EF4-FFF2-40B4-BE49-F238E27FC236}">
              <a16:creationId xmlns:a16="http://schemas.microsoft.com/office/drawing/2014/main" id="{026B1466-EDCD-40A5-9D83-9A307566008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9A56FBC8-0E13-47BD-BF88-A62ECD4B38A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71" name="Text Box 78">
          <a:extLst>
            <a:ext uri="{FF2B5EF4-FFF2-40B4-BE49-F238E27FC236}">
              <a16:creationId xmlns:a16="http://schemas.microsoft.com/office/drawing/2014/main" id="{3CC66BA4-3735-474E-A341-D77A241A6A1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72" name="Text Box 79">
          <a:extLst>
            <a:ext uri="{FF2B5EF4-FFF2-40B4-BE49-F238E27FC236}">
              <a16:creationId xmlns:a16="http://schemas.microsoft.com/office/drawing/2014/main" id="{5995A8EA-3CD1-42A9-BC66-D978D9FF1EE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73" name="Text Box 80">
          <a:extLst>
            <a:ext uri="{FF2B5EF4-FFF2-40B4-BE49-F238E27FC236}">
              <a16:creationId xmlns:a16="http://schemas.microsoft.com/office/drawing/2014/main" id="{DA780AB8-9F44-4468-AD8C-DD6BD24C867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74" name="Text Box 81">
          <a:extLst>
            <a:ext uri="{FF2B5EF4-FFF2-40B4-BE49-F238E27FC236}">
              <a16:creationId xmlns:a16="http://schemas.microsoft.com/office/drawing/2014/main" id="{B8CA8526-FB7A-4F8F-A027-AC11CF78882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75" name="Text Box 82">
          <a:extLst>
            <a:ext uri="{FF2B5EF4-FFF2-40B4-BE49-F238E27FC236}">
              <a16:creationId xmlns:a16="http://schemas.microsoft.com/office/drawing/2014/main" id="{B2438EF3-5E43-4DCA-9F58-2B5CBEEC2D4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76" name="Text Box 83">
          <a:extLst>
            <a:ext uri="{FF2B5EF4-FFF2-40B4-BE49-F238E27FC236}">
              <a16:creationId xmlns:a16="http://schemas.microsoft.com/office/drawing/2014/main" id="{C7D46071-78D9-4C20-AA72-94034FAD7CA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77" name="Text Box 84">
          <a:extLst>
            <a:ext uri="{FF2B5EF4-FFF2-40B4-BE49-F238E27FC236}">
              <a16:creationId xmlns:a16="http://schemas.microsoft.com/office/drawing/2014/main" id="{3803B1CC-BAA6-49B9-8A29-3F126E9C980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78" name="Text Box 85">
          <a:extLst>
            <a:ext uri="{FF2B5EF4-FFF2-40B4-BE49-F238E27FC236}">
              <a16:creationId xmlns:a16="http://schemas.microsoft.com/office/drawing/2014/main" id="{15C6D653-CE76-4F10-8067-98B52193D58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79" name="Text Box 86">
          <a:extLst>
            <a:ext uri="{FF2B5EF4-FFF2-40B4-BE49-F238E27FC236}">
              <a16:creationId xmlns:a16="http://schemas.microsoft.com/office/drawing/2014/main" id="{1B43FBA6-69F0-494B-81A5-AD1D6B5BD2D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80" name="Text Box 87">
          <a:extLst>
            <a:ext uri="{FF2B5EF4-FFF2-40B4-BE49-F238E27FC236}">
              <a16:creationId xmlns:a16="http://schemas.microsoft.com/office/drawing/2014/main" id="{B5384040-47EE-400E-A686-8A126FFDA3F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81" name="Text Box 88">
          <a:extLst>
            <a:ext uri="{FF2B5EF4-FFF2-40B4-BE49-F238E27FC236}">
              <a16:creationId xmlns:a16="http://schemas.microsoft.com/office/drawing/2014/main" id="{B49A5AE6-1A36-4514-9B08-45B3DE99A97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82" name="Text Box 89">
          <a:extLst>
            <a:ext uri="{FF2B5EF4-FFF2-40B4-BE49-F238E27FC236}">
              <a16:creationId xmlns:a16="http://schemas.microsoft.com/office/drawing/2014/main" id="{14CAE3B9-EF13-42A1-BA3D-A09F556D8E8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83" name="Text Box 90">
          <a:extLst>
            <a:ext uri="{FF2B5EF4-FFF2-40B4-BE49-F238E27FC236}">
              <a16:creationId xmlns:a16="http://schemas.microsoft.com/office/drawing/2014/main" id="{54DCFEF7-D055-4D94-92F7-99170A21316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84" name="Text Box 91">
          <a:extLst>
            <a:ext uri="{FF2B5EF4-FFF2-40B4-BE49-F238E27FC236}">
              <a16:creationId xmlns:a16="http://schemas.microsoft.com/office/drawing/2014/main" id="{7137813D-D46B-45EE-8BC3-5F8C4076781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85" name="Text Box 92">
          <a:extLst>
            <a:ext uri="{FF2B5EF4-FFF2-40B4-BE49-F238E27FC236}">
              <a16:creationId xmlns:a16="http://schemas.microsoft.com/office/drawing/2014/main" id="{A89C6180-BD06-43C7-A5E6-6D2001881842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86" name="Text Box 93">
          <a:extLst>
            <a:ext uri="{FF2B5EF4-FFF2-40B4-BE49-F238E27FC236}">
              <a16:creationId xmlns:a16="http://schemas.microsoft.com/office/drawing/2014/main" id="{82A88638-AABD-439E-8938-638F76B4507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87" name="Text Box 94">
          <a:extLst>
            <a:ext uri="{FF2B5EF4-FFF2-40B4-BE49-F238E27FC236}">
              <a16:creationId xmlns:a16="http://schemas.microsoft.com/office/drawing/2014/main" id="{449AE2EF-EDE9-4A65-8CE1-FB69780709C9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88" name="Text Box 95">
          <a:extLst>
            <a:ext uri="{FF2B5EF4-FFF2-40B4-BE49-F238E27FC236}">
              <a16:creationId xmlns:a16="http://schemas.microsoft.com/office/drawing/2014/main" id="{28529BF7-DEBB-419D-997D-F7019B526E0A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89" name="Text Box 47">
          <a:extLst>
            <a:ext uri="{FF2B5EF4-FFF2-40B4-BE49-F238E27FC236}">
              <a16:creationId xmlns:a16="http://schemas.microsoft.com/office/drawing/2014/main" id="{ED940974-B19A-48D5-A9D2-04B4E826DB0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90" name="Text Box 48">
          <a:extLst>
            <a:ext uri="{FF2B5EF4-FFF2-40B4-BE49-F238E27FC236}">
              <a16:creationId xmlns:a16="http://schemas.microsoft.com/office/drawing/2014/main" id="{40A11084-9DEB-4547-A8AF-3E22FE3A9831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91" name="Text Box 49">
          <a:extLst>
            <a:ext uri="{FF2B5EF4-FFF2-40B4-BE49-F238E27FC236}">
              <a16:creationId xmlns:a16="http://schemas.microsoft.com/office/drawing/2014/main" id="{4970D3D6-3A2F-41A5-A458-C43E7984BB1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92" name="Text Box 50">
          <a:extLst>
            <a:ext uri="{FF2B5EF4-FFF2-40B4-BE49-F238E27FC236}">
              <a16:creationId xmlns:a16="http://schemas.microsoft.com/office/drawing/2014/main" id="{5A2706F1-A149-4F32-923B-F767EE891371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93" name="Text Box 51">
          <a:extLst>
            <a:ext uri="{FF2B5EF4-FFF2-40B4-BE49-F238E27FC236}">
              <a16:creationId xmlns:a16="http://schemas.microsoft.com/office/drawing/2014/main" id="{AEFB41E5-D2B2-4265-8051-CB26083056B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94" name="Text Box 52">
          <a:extLst>
            <a:ext uri="{FF2B5EF4-FFF2-40B4-BE49-F238E27FC236}">
              <a16:creationId xmlns:a16="http://schemas.microsoft.com/office/drawing/2014/main" id="{39E871AC-BFE7-47C7-A2D0-08FE2217602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95" name="Text Box 53">
          <a:extLst>
            <a:ext uri="{FF2B5EF4-FFF2-40B4-BE49-F238E27FC236}">
              <a16:creationId xmlns:a16="http://schemas.microsoft.com/office/drawing/2014/main" id="{C77FA276-B03D-49F5-A125-CBA88419BDB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96" name="Text Box 54">
          <a:extLst>
            <a:ext uri="{FF2B5EF4-FFF2-40B4-BE49-F238E27FC236}">
              <a16:creationId xmlns:a16="http://schemas.microsoft.com/office/drawing/2014/main" id="{41774AD2-6B0E-4DD9-8E91-92B220D00A5F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97" name="Text Box 55">
          <a:extLst>
            <a:ext uri="{FF2B5EF4-FFF2-40B4-BE49-F238E27FC236}">
              <a16:creationId xmlns:a16="http://schemas.microsoft.com/office/drawing/2014/main" id="{8620D141-FEA6-4B70-9D67-9E852126636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98" name="Text Box 56">
          <a:extLst>
            <a:ext uri="{FF2B5EF4-FFF2-40B4-BE49-F238E27FC236}">
              <a16:creationId xmlns:a16="http://schemas.microsoft.com/office/drawing/2014/main" id="{0E0EED9B-9FF3-485F-B5A0-DD250E61EC4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99" name="Text Box 57">
          <a:extLst>
            <a:ext uri="{FF2B5EF4-FFF2-40B4-BE49-F238E27FC236}">
              <a16:creationId xmlns:a16="http://schemas.microsoft.com/office/drawing/2014/main" id="{6EA1F6CC-5242-4B95-965F-241725124E2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00" name="Text Box 58">
          <a:extLst>
            <a:ext uri="{FF2B5EF4-FFF2-40B4-BE49-F238E27FC236}">
              <a16:creationId xmlns:a16="http://schemas.microsoft.com/office/drawing/2014/main" id="{146C60FC-8E3C-4DD8-BEFB-AAA57486D4F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01" name="Text Box 59">
          <a:extLst>
            <a:ext uri="{FF2B5EF4-FFF2-40B4-BE49-F238E27FC236}">
              <a16:creationId xmlns:a16="http://schemas.microsoft.com/office/drawing/2014/main" id="{44DE8B2A-4C54-413F-8C8D-C28C6C03AA0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02" name="Text Box 60">
          <a:extLst>
            <a:ext uri="{FF2B5EF4-FFF2-40B4-BE49-F238E27FC236}">
              <a16:creationId xmlns:a16="http://schemas.microsoft.com/office/drawing/2014/main" id="{F3329FBE-851D-456C-95E1-316C3A2BD9C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03" name="Text Box 61">
          <a:extLst>
            <a:ext uri="{FF2B5EF4-FFF2-40B4-BE49-F238E27FC236}">
              <a16:creationId xmlns:a16="http://schemas.microsoft.com/office/drawing/2014/main" id="{C11FB3AF-C550-4FD6-8062-237FAE12A5F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04" name="Text Box 62">
          <a:extLst>
            <a:ext uri="{FF2B5EF4-FFF2-40B4-BE49-F238E27FC236}">
              <a16:creationId xmlns:a16="http://schemas.microsoft.com/office/drawing/2014/main" id="{745A33EB-B0B1-4F05-9CCD-D2C6168BA551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05" name="Text Box 63">
          <a:extLst>
            <a:ext uri="{FF2B5EF4-FFF2-40B4-BE49-F238E27FC236}">
              <a16:creationId xmlns:a16="http://schemas.microsoft.com/office/drawing/2014/main" id="{4FDAC3EF-7CDD-4F87-A546-74FAA64F78A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06" name="Text Box 64">
          <a:extLst>
            <a:ext uri="{FF2B5EF4-FFF2-40B4-BE49-F238E27FC236}">
              <a16:creationId xmlns:a16="http://schemas.microsoft.com/office/drawing/2014/main" id="{2B23DA2B-0430-4438-9238-E05E90EA2BA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07" name="Text Box 65">
          <a:extLst>
            <a:ext uri="{FF2B5EF4-FFF2-40B4-BE49-F238E27FC236}">
              <a16:creationId xmlns:a16="http://schemas.microsoft.com/office/drawing/2014/main" id="{C8DF279F-CD77-4604-8C57-DEF39B8EB2C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08" name="Text Box 66">
          <a:extLst>
            <a:ext uri="{FF2B5EF4-FFF2-40B4-BE49-F238E27FC236}">
              <a16:creationId xmlns:a16="http://schemas.microsoft.com/office/drawing/2014/main" id="{CC41FDBD-E8F3-46F4-8C7F-E142F445A35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09" name="Text Box 67">
          <a:extLst>
            <a:ext uri="{FF2B5EF4-FFF2-40B4-BE49-F238E27FC236}">
              <a16:creationId xmlns:a16="http://schemas.microsoft.com/office/drawing/2014/main" id="{C1F462CF-3280-4ABA-931D-E31E2F849FFF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10" name="Text Box 68">
          <a:extLst>
            <a:ext uri="{FF2B5EF4-FFF2-40B4-BE49-F238E27FC236}">
              <a16:creationId xmlns:a16="http://schemas.microsoft.com/office/drawing/2014/main" id="{9AF856F2-EAD7-499C-9E0C-32837E02967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11" name="Text Box 69">
          <a:extLst>
            <a:ext uri="{FF2B5EF4-FFF2-40B4-BE49-F238E27FC236}">
              <a16:creationId xmlns:a16="http://schemas.microsoft.com/office/drawing/2014/main" id="{E43CB0F7-17E4-492E-A487-12130855229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12" name="Text Box 70">
          <a:extLst>
            <a:ext uri="{FF2B5EF4-FFF2-40B4-BE49-F238E27FC236}">
              <a16:creationId xmlns:a16="http://schemas.microsoft.com/office/drawing/2014/main" id="{A710F954-4F9F-4F68-928D-D93C46F851E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13" name="Text Box 71">
          <a:extLst>
            <a:ext uri="{FF2B5EF4-FFF2-40B4-BE49-F238E27FC236}">
              <a16:creationId xmlns:a16="http://schemas.microsoft.com/office/drawing/2014/main" id="{93D0A35C-FAE7-4837-A8B9-F95F32480AE4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14" name="Text Box 72">
          <a:extLst>
            <a:ext uri="{FF2B5EF4-FFF2-40B4-BE49-F238E27FC236}">
              <a16:creationId xmlns:a16="http://schemas.microsoft.com/office/drawing/2014/main" id="{6CB78D91-922A-45D8-9877-9251E236E06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15" name="Text Box 73">
          <a:extLst>
            <a:ext uri="{FF2B5EF4-FFF2-40B4-BE49-F238E27FC236}">
              <a16:creationId xmlns:a16="http://schemas.microsoft.com/office/drawing/2014/main" id="{A96A32FF-1F2F-47F4-972C-33DB6B692A8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16" name="Text Box 74">
          <a:extLst>
            <a:ext uri="{FF2B5EF4-FFF2-40B4-BE49-F238E27FC236}">
              <a16:creationId xmlns:a16="http://schemas.microsoft.com/office/drawing/2014/main" id="{981822E9-11E5-4BDD-B572-0F11374B3C04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17" name="Text Box 75">
          <a:extLst>
            <a:ext uri="{FF2B5EF4-FFF2-40B4-BE49-F238E27FC236}">
              <a16:creationId xmlns:a16="http://schemas.microsoft.com/office/drawing/2014/main" id="{5C1F3FF7-27BD-48CC-824D-21B46FFC082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18" name="Text Box 76">
          <a:extLst>
            <a:ext uri="{FF2B5EF4-FFF2-40B4-BE49-F238E27FC236}">
              <a16:creationId xmlns:a16="http://schemas.microsoft.com/office/drawing/2014/main" id="{A5BFC735-804E-4DAA-9291-58EAD0FE289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8BDD1DE9-503F-409E-B5CA-F57DF36BB72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20" name="Text Box 78">
          <a:extLst>
            <a:ext uri="{FF2B5EF4-FFF2-40B4-BE49-F238E27FC236}">
              <a16:creationId xmlns:a16="http://schemas.microsoft.com/office/drawing/2014/main" id="{DC008C9D-5DCB-40FD-ACF9-D213F9608F5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21" name="Text Box 79">
          <a:extLst>
            <a:ext uri="{FF2B5EF4-FFF2-40B4-BE49-F238E27FC236}">
              <a16:creationId xmlns:a16="http://schemas.microsoft.com/office/drawing/2014/main" id="{88A11518-24E1-4C9F-BA8E-3B621A15DB4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22" name="Text Box 80">
          <a:extLst>
            <a:ext uri="{FF2B5EF4-FFF2-40B4-BE49-F238E27FC236}">
              <a16:creationId xmlns:a16="http://schemas.microsoft.com/office/drawing/2014/main" id="{16613646-A39F-4065-9F19-38C993944EE4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23" name="Text Box 81">
          <a:extLst>
            <a:ext uri="{FF2B5EF4-FFF2-40B4-BE49-F238E27FC236}">
              <a16:creationId xmlns:a16="http://schemas.microsoft.com/office/drawing/2014/main" id="{E8A49BF7-FC11-4504-9C25-4009B1D5F45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24" name="Text Box 82">
          <a:extLst>
            <a:ext uri="{FF2B5EF4-FFF2-40B4-BE49-F238E27FC236}">
              <a16:creationId xmlns:a16="http://schemas.microsoft.com/office/drawing/2014/main" id="{BDF8AD5C-25C0-49FF-938A-8C818E55DCA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25" name="Text Box 83">
          <a:extLst>
            <a:ext uri="{FF2B5EF4-FFF2-40B4-BE49-F238E27FC236}">
              <a16:creationId xmlns:a16="http://schemas.microsoft.com/office/drawing/2014/main" id="{9C0A9BC9-FA39-4BAF-A7FF-EEA6EF72E70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26" name="Text Box 84">
          <a:extLst>
            <a:ext uri="{FF2B5EF4-FFF2-40B4-BE49-F238E27FC236}">
              <a16:creationId xmlns:a16="http://schemas.microsoft.com/office/drawing/2014/main" id="{422060CF-9F33-40ED-897B-1B30FC422D5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27" name="Text Box 85">
          <a:extLst>
            <a:ext uri="{FF2B5EF4-FFF2-40B4-BE49-F238E27FC236}">
              <a16:creationId xmlns:a16="http://schemas.microsoft.com/office/drawing/2014/main" id="{B20BBB85-D3D5-44F9-B9F1-817FF9B3E6C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28" name="Text Box 86">
          <a:extLst>
            <a:ext uri="{FF2B5EF4-FFF2-40B4-BE49-F238E27FC236}">
              <a16:creationId xmlns:a16="http://schemas.microsoft.com/office/drawing/2014/main" id="{A5798AD8-CE15-4815-9116-96E5767618B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29" name="Text Box 87">
          <a:extLst>
            <a:ext uri="{FF2B5EF4-FFF2-40B4-BE49-F238E27FC236}">
              <a16:creationId xmlns:a16="http://schemas.microsoft.com/office/drawing/2014/main" id="{6C6C1EFC-678A-4B31-B07F-3B27DA0355B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30" name="Text Box 88">
          <a:extLst>
            <a:ext uri="{FF2B5EF4-FFF2-40B4-BE49-F238E27FC236}">
              <a16:creationId xmlns:a16="http://schemas.microsoft.com/office/drawing/2014/main" id="{640ECA59-E88D-4E08-AE90-6BED69031C9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31" name="Text Box 89">
          <a:extLst>
            <a:ext uri="{FF2B5EF4-FFF2-40B4-BE49-F238E27FC236}">
              <a16:creationId xmlns:a16="http://schemas.microsoft.com/office/drawing/2014/main" id="{C68C4062-4EAC-4E91-8BCF-0F2CBAE1552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32" name="Text Box 90">
          <a:extLst>
            <a:ext uri="{FF2B5EF4-FFF2-40B4-BE49-F238E27FC236}">
              <a16:creationId xmlns:a16="http://schemas.microsoft.com/office/drawing/2014/main" id="{95477BEF-D102-48F3-9D17-52E6A3D9317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33" name="Text Box 91">
          <a:extLst>
            <a:ext uri="{FF2B5EF4-FFF2-40B4-BE49-F238E27FC236}">
              <a16:creationId xmlns:a16="http://schemas.microsoft.com/office/drawing/2014/main" id="{8448FF29-BF93-4C42-A5C8-F3617367ED2F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34" name="Text Box 92">
          <a:extLst>
            <a:ext uri="{FF2B5EF4-FFF2-40B4-BE49-F238E27FC236}">
              <a16:creationId xmlns:a16="http://schemas.microsoft.com/office/drawing/2014/main" id="{B3639F94-5518-4793-8935-ADBFE26BDA9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135" name="Text Box 93">
          <a:extLst>
            <a:ext uri="{FF2B5EF4-FFF2-40B4-BE49-F238E27FC236}">
              <a16:creationId xmlns:a16="http://schemas.microsoft.com/office/drawing/2014/main" id="{88A70FA7-3DAD-4AA9-A2CD-F5D2F78FDB9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36" name="Text Box 94">
          <a:extLst>
            <a:ext uri="{FF2B5EF4-FFF2-40B4-BE49-F238E27FC236}">
              <a16:creationId xmlns:a16="http://schemas.microsoft.com/office/drawing/2014/main" id="{BED0FAA5-F2E1-4B2F-8F15-54B81E81DC11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137" name="Text Box 40">
          <a:extLst>
            <a:ext uri="{FF2B5EF4-FFF2-40B4-BE49-F238E27FC236}">
              <a16:creationId xmlns:a16="http://schemas.microsoft.com/office/drawing/2014/main" id="{58467733-920C-49AB-A321-41E318221580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138" name="Text Box 95">
          <a:extLst>
            <a:ext uri="{FF2B5EF4-FFF2-40B4-BE49-F238E27FC236}">
              <a16:creationId xmlns:a16="http://schemas.microsoft.com/office/drawing/2014/main" id="{BA4FA0C9-A15C-4DF4-B2CF-AD93F121E244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139" name="Text Box 39">
          <a:extLst>
            <a:ext uri="{FF2B5EF4-FFF2-40B4-BE49-F238E27FC236}">
              <a16:creationId xmlns:a16="http://schemas.microsoft.com/office/drawing/2014/main" id="{B3FF4C4E-525F-47D1-B25A-E91881D326B2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40" name="Text Box 40">
          <a:extLst>
            <a:ext uri="{FF2B5EF4-FFF2-40B4-BE49-F238E27FC236}">
              <a16:creationId xmlns:a16="http://schemas.microsoft.com/office/drawing/2014/main" id="{2077D49C-BB36-40F0-8BBC-700859C1A159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41" name="Text Box 95">
          <a:extLst>
            <a:ext uri="{FF2B5EF4-FFF2-40B4-BE49-F238E27FC236}">
              <a16:creationId xmlns:a16="http://schemas.microsoft.com/office/drawing/2014/main" id="{C467D530-58B5-4DF8-844C-DD6A2D07582E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42" name="Text Box 39">
          <a:extLst>
            <a:ext uri="{FF2B5EF4-FFF2-40B4-BE49-F238E27FC236}">
              <a16:creationId xmlns:a16="http://schemas.microsoft.com/office/drawing/2014/main" id="{1C6A34B3-BA4C-4430-A7C5-01ADE7E54468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43" name="Text Box 23">
          <a:extLst>
            <a:ext uri="{FF2B5EF4-FFF2-40B4-BE49-F238E27FC236}">
              <a16:creationId xmlns:a16="http://schemas.microsoft.com/office/drawing/2014/main" id="{55C7E9BF-B652-4C3E-A87E-9A173BDFD7B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44" name="Text Box 46">
          <a:extLst>
            <a:ext uri="{FF2B5EF4-FFF2-40B4-BE49-F238E27FC236}">
              <a16:creationId xmlns:a16="http://schemas.microsoft.com/office/drawing/2014/main" id="{C7DF1AA8-CEBB-4082-8927-649261FC19B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45" name="Text Box 40">
          <a:extLst>
            <a:ext uri="{FF2B5EF4-FFF2-40B4-BE49-F238E27FC236}">
              <a16:creationId xmlns:a16="http://schemas.microsoft.com/office/drawing/2014/main" id="{8FBDC255-32B1-4658-BC7C-395F80504F47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46" name="Text Box 95">
          <a:extLst>
            <a:ext uri="{FF2B5EF4-FFF2-40B4-BE49-F238E27FC236}">
              <a16:creationId xmlns:a16="http://schemas.microsoft.com/office/drawing/2014/main" id="{2C8049C7-A613-4A88-81D6-EF97FD76FB9A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47" name="Text Box 39">
          <a:extLst>
            <a:ext uri="{FF2B5EF4-FFF2-40B4-BE49-F238E27FC236}">
              <a16:creationId xmlns:a16="http://schemas.microsoft.com/office/drawing/2014/main" id="{135F588E-D0BA-4136-9A5E-9F27F96BF22F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48" name="Text Box 39">
          <a:extLst>
            <a:ext uri="{FF2B5EF4-FFF2-40B4-BE49-F238E27FC236}">
              <a16:creationId xmlns:a16="http://schemas.microsoft.com/office/drawing/2014/main" id="{E94276AB-BB1B-49C8-8FC7-33DF41175C6E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49" name="Text Box 39">
          <a:extLst>
            <a:ext uri="{FF2B5EF4-FFF2-40B4-BE49-F238E27FC236}">
              <a16:creationId xmlns:a16="http://schemas.microsoft.com/office/drawing/2014/main" id="{DBD08334-29FB-45E4-85DC-A1D44DB98C09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50" name="Text Box 39">
          <a:extLst>
            <a:ext uri="{FF2B5EF4-FFF2-40B4-BE49-F238E27FC236}">
              <a16:creationId xmlns:a16="http://schemas.microsoft.com/office/drawing/2014/main" id="{A4DA737E-8C62-40E3-97BF-8A3DCD81F888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51" name="Text Box 39">
          <a:extLst>
            <a:ext uri="{FF2B5EF4-FFF2-40B4-BE49-F238E27FC236}">
              <a16:creationId xmlns:a16="http://schemas.microsoft.com/office/drawing/2014/main" id="{EC974A6E-99B9-4361-B967-D606E1CBBD9F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76200" cy="224790"/>
    <xdr:sp macro="" textlink="">
      <xdr:nvSpPr>
        <xdr:cNvPr id="152" name="Text Box 39">
          <a:extLst>
            <a:ext uri="{FF2B5EF4-FFF2-40B4-BE49-F238E27FC236}">
              <a16:creationId xmlns:a16="http://schemas.microsoft.com/office/drawing/2014/main" id="{C61233EA-23A8-4688-83F6-4265AD8C8BFF}"/>
            </a:ext>
          </a:extLst>
        </xdr:cNvPr>
        <xdr:cNvSpPr txBox="1">
          <a:spLocks noChangeArrowheads="1"/>
        </xdr:cNvSpPr>
      </xdr:nvSpPr>
      <xdr:spPr bwMode="auto">
        <a:xfrm>
          <a:off x="1463040" y="60350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153" name="Text Box 39">
          <a:extLst>
            <a:ext uri="{FF2B5EF4-FFF2-40B4-BE49-F238E27FC236}">
              <a16:creationId xmlns:a16="http://schemas.microsoft.com/office/drawing/2014/main" id="{281C3EB5-9951-4E3D-AC50-0E9217F071E9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154" name="Text Box 39">
          <a:extLst>
            <a:ext uri="{FF2B5EF4-FFF2-40B4-BE49-F238E27FC236}">
              <a16:creationId xmlns:a16="http://schemas.microsoft.com/office/drawing/2014/main" id="{BA1AB0D5-690D-4667-BA4F-B937BB697291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155" name="Text Box 39">
          <a:extLst>
            <a:ext uri="{FF2B5EF4-FFF2-40B4-BE49-F238E27FC236}">
              <a16:creationId xmlns:a16="http://schemas.microsoft.com/office/drawing/2014/main" id="{29840EF4-0196-4127-9277-5E78339844BE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156" name="Text Box 39">
          <a:extLst>
            <a:ext uri="{FF2B5EF4-FFF2-40B4-BE49-F238E27FC236}">
              <a16:creationId xmlns:a16="http://schemas.microsoft.com/office/drawing/2014/main" id="{0A017850-220B-4DF2-A8AA-CCAF7EBF4A0D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157" name="Text Box 39">
          <a:extLst>
            <a:ext uri="{FF2B5EF4-FFF2-40B4-BE49-F238E27FC236}">
              <a16:creationId xmlns:a16="http://schemas.microsoft.com/office/drawing/2014/main" id="{EC822FB0-A193-421E-B819-49D05D56A23A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158" name="Text Box 39">
          <a:extLst>
            <a:ext uri="{FF2B5EF4-FFF2-40B4-BE49-F238E27FC236}">
              <a16:creationId xmlns:a16="http://schemas.microsoft.com/office/drawing/2014/main" id="{AFB9BE2A-03D7-45ED-BDD3-97E8A9B4E41E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94310"/>
    <xdr:sp macro="" textlink="">
      <xdr:nvSpPr>
        <xdr:cNvPr id="159" name="Text Box 35">
          <a:extLst>
            <a:ext uri="{FF2B5EF4-FFF2-40B4-BE49-F238E27FC236}">
              <a16:creationId xmlns:a16="http://schemas.microsoft.com/office/drawing/2014/main" id="{00B96424-7DB3-4A14-BC32-33F21ECA2C3B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160" name="Text Box 39">
          <a:extLst>
            <a:ext uri="{FF2B5EF4-FFF2-40B4-BE49-F238E27FC236}">
              <a16:creationId xmlns:a16="http://schemas.microsoft.com/office/drawing/2014/main" id="{B8BD5910-601F-490B-9A1D-C0F46B7D3B86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61" name="Text Box 23">
          <a:extLst>
            <a:ext uri="{FF2B5EF4-FFF2-40B4-BE49-F238E27FC236}">
              <a16:creationId xmlns:a16="http://schemas.microsoft.com/office/drawing/2014/main" id="{919DDD0E-E62B-440C-ABFB-FFCED4B0C41A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162" name="Text Box 39">
          <a:extLst>
            <a:ext uri="{FF2B5EF4-FFF2-40B4-BE49-F238E27FC236}">
              <a16:creationId xmlns:a16="http://schemas.microsoft.com/office/drawing/2014/main" id="{0DDB8F50-2D45-4471-B86C-F26DA0BA27BC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63" name="Text Box 40">
          <a:extLst>
            <a:ext uri="{FF2B5EF4-FFF2-40B4-BE49-F238E27FC236}">
              <a16:creationId xmlns:a16="http://schemas.microsoft.com/office/drawing/2014/main" id="{9EC81144-499D-4251-9AF9-8F6A239BF8C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64" name="Text Box 46">
          <a:extLst>
            <a:ext uri="{FF2B5EF4-FFF2-40B4-BE49-F238E27FC236}">
              <a16:creationId xmlns:a16="http://schemas.microsoft.com/office/drawing/2014/main" id="{DA004B4A-1C31-4D75-A658-75BF55F95057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65" name="Text Box 95">
          <a:extLst>
            <a:ext uri="{FF2B5EF4-FFF2-40B4-BE49-F238E27FC236}">
              <a16:creationId xmlns:a16="http://schemas.microsoft.com/office/drawing/2014/main" id="{1BD31300-4E9C-40A5-BDB9-8D44E650EB3C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66" name="Text Box 40">
          <a:extLst>
            <a:ext uri="{FF2B5EF4-FFF2-40B4-BE49-F238E27FC236}">
              <a16:creationId xmlns:a16="http://schemas.microsoft.com/office/drawing/2014/main" id="{B5168735-385D-4B3E-A6B8-4DC43D668935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67" name="Text Box 95">
          <a:extLst>
            <a:ext uri="{FF2B5EF4-FFF2-40B4-BE49-F238E27FC236}">
              <a16:creationId xmlns:a16="http://schemas.microsoft.com/office/drawing/2014/main" id="{4C95851B-6843-4BEF-A3E1-327930186CE8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68" name="Text Box 39">
          <a:extLst>
            <a:ext uri="{FF2B5EF4-FFF2-40B4-BE49-F238E27FC236}">
              <a16:creationId xmlns:a16="http://schemas.microsoft.com/office/drawing/2014/main" id="{56E96A6B-8407-4AE6-A047-72013D4B5DA6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69" name="Text Box 39">
          <a:extLst>
            <a:ext uri="{FF2B5EF4-FFF2-40B4-BE49-F238E27FC236}">
              <a16:creationId xmlns:a16="http://schemas.microsoft.com/office/drawing/2014/main" id="{AE37C4FE-2B2C-40D3-AD69-1DAF9B9D8C5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70" name="Text Box 39">
          <a:extLst>
            <a:ext uri="{FF2B5EF4-FFF2-40B4-BE49-F238E27FC236}">
              <a16:creationId xmlns:a16="http://schemas.microsoft.com/office/drawing/2014/main" id="{3AC618E6-DDDE-4143-9418-90A10191B1B1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171" name="Text Box 39">
          <a:extLst>
            <a:ext uri="{FF2B5EF4-FFF2-40B4-BE49-F238E27FC236}">
              <a16:creationId xmlns:a16="http://schemas.microsoft.com/office/drawing/2014/main" id="{1F73EF05-4D5C-4C0E-A8EF-8AB4D1F2B6A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172" name="Text Box 39">
          <a:extLst>
            <a:ext uri="{FF2B5EF4-FFF2-40B4-BE49-F238E27FC236}">
              <a16:creationId xmlns:a16="http://schemas.microsoft.com/office/drawing/2014/main" id="{31FFA6F8-93FA-4F36-ABD3-0C80837CCF1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173" name="Text Box 39">
          <a:extLst>
            <a:ext uri="{FF2B5EF4-FFF2-40B4-BE49-F238E27FC236}">
              <a16:creationId xmlns:a16="http://schemas.microsoft.com/office/drawing/2014/main" id="{B21A5125-6CAC-4964-860A-A250C8BCFF8C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174" name="Text Box 39">
          <a:extLst>
            <a:ext uri="{FF2B5EF4-FFF2-40B4-BE49-F238E27FC236}">
              <a16:creationId xmlns:a16="http://schemas.microsoft.com/office/drawing/2014/main" id="{988DD6DE-9B66-49AB-B3CD-1581F122E4E7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76200" cy="222885"/>
    <xdr:sp macro="" textlink="">
      <xdr:nvSpPr>
        <xdr:cNvPr id="175" name="Text Box 141">
          <a:extLst>
            <a:ext uri="{FF2B5EF4-FFF2-40B4-BE49-F238E27FC236}">
              <a16:creationId xmlns:a16="http://schemas.microsoft.com/office/drawing/2014/main" id="{AFD74BA8-D722-4590-8013-E9A5A7F78E0B}"/>
            </a:ext>
          </a:extLst>
        </xdr:cNvPr>
        <xdr:cNvSpPr txBox="1">
          <a:spLocks noChangeArrowheads="1"/>
        </xdr:cNvSpPr>
      </xdr:nvSpPr>
      <xdr:spPr bwMode="auto">
        <a:xfrm>
          <a:off x="3657600" y="2743200"/>
          <a:ext cx="7620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76200" cy="222885"/>
    <xdr:sp macro="" textlink="">
      <xdr:nvSpPr>
        <xdr:cNvPr id="176" name="Text Box 142">
          <a:extLst>
            <a:ext uri="{FF2B5EF4-FFF2-40B4-BE49-F238E27FC236}">
              <a16:creationId xmlns:a16="http://schemas.microsoft.com/office/drawing/2014/main" id="{E49E6E39-E0FA-49C0-B1B2-9BD31DF59ED8}"/>
            </a:ext>
          </a:extLst>
        </xdr:cNvPr>
        <xdr:cNvSpPr txBox="1">
          <a:spLocks noChangeArrowheads="1"/>
        </xdr:cNvSpPr>
      </xdr:nvSpPr>
      <xdr:spPr bwMode="auto">
        <a:xfrm>
          <a:off x="3657600" y="2011680"/>
          <a:ext cx="7620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76200" cy="222885"/>
    <xdr:sp macro="" textlink="">
      <xdr:nvSpPr>
        <xdr:cNvPr id="177" name="Text Box 144">
          <a:extLst>
            <a:ext uri="{FF2B5EF4-FFF2-40B4-BE49-F238E27FC236}">
              <a16:creationId xmlns:a16="http://schemas.microsoft.com/office/drawing/2014/main" id="{D061D55D-F61F-41A7-BCF3-4005AA1D3086}"/>
            </a:ext>
          </a:extLst>
        </xdr:cNvPr>
        <xdr:cNvSpPr txBox="1">
          <a:spLocks noChangeArrowheads="1"/>
        </xdr:cNvSpPr>
      </xdr:nvSpPr>
      <xdr:spPr bwMode="auto">
        <a:xfrm>
          <a:off x="3657600" y="2011680"/>
          <a:ext cx="7620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2390" cy="232410"/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id="{F3FC2D12-D4DB-47B7-B55F-BAACFD44CA5B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79" name="Text Box 7">
          <a:extLst>
            <a:ext uri="{FF2B5EF4-FFF2-40B4-BE49-F238E27FC236}">
              <a16:creationId xmlns:a16="http://schemas.microsoft.com/office/drawing/2014/main" id="{A0F38EAC-B6E2-4BC9-84D2-EE912051997B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80" name="Text Box 8">
          <a:extLst>
            <a:ext uri="{FF2B5EF4-FFF2-40B4-BE49-F238E27FC236}">
              <a16:creationId xmlns:a16="http://schemas.microsoft.com/office/drawing/2014/main" id="{38811192-9FF1-4036-A01E-0B2E00DF265E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81" name="Text Box 9">
          <a:extLst>
            <a:ext uri="{FF2B5EF4-FFF2-40B4-BE49-F238E27FC236}">
              <a16:creationId xmlns:a16="http://schemas.microsoft.com/office/drawing/2014/main" id="{EED1D1B4-2809-4EE5-906B-2ED15BEB7943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82" name="Text Box 10">
          <a:extLst>
            <a:ext uri="{FF2B5EF4-FFF2-40B4-BE49-F238E27FC236}">
              <a16:creationId xmlns:a16="http://schemas.microsoft.com/office/drawing/2014/main" id="{6306DBCD-C00A-48A9-893C-ED36982667F7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83" name="Text Box 11">
          <a:extLst>
            <a:ext uri="{FF2B5EF4-FFF2-40B4-BE49-F238E27FC236}">
              <a16:creationId xmlns:a16="http://schemas.microsoft.com/office/drawing/2014/main" id="{3313B4C6-623D-4015-A2AA-A7917BF8C026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84" name="Text Box 12">
          <a:extLst>
            <a:ext uri="{FF2B5EF4-FFF2-40B4-BE49-F238E27FC236}">
              <a16:creationId xmlns:a16="http://schemas.microsoft.com/office/drawing/2014/main" id="{C1BEFFED-C5C9-486A-A7C1-C4283FEC4A7C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85" name="Text Box 13">
          <a:extLst>
            <a:ext uri="{FF2B5EF4-FFF2-40B4-BE49-F238E27FC236}">
              <a16:creationId xmlns:a16="http://schemas.microsoft.com/office/drawing/2014/main" id="{9B615729-F2DC-4392-B4E2-FDFA6DDD3D32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2390" cy="232410"/>
    <xdr:sp macro="" textlink="">
      <xdr:nvSpPr>
        <xdr:cNvPr id="186" name="Text Box 14">
          <a:extLst>
            <a:ext uri="{FF2B5EF4-FFF2-40B4-BE49-F238E27FC236}">
              <a16:creationId xmlns:a16="http://schemas.microsoft.com/office/drawing/2014/main" id="{A6F7B7E9-BDD4-4158-8945-A14175307AA4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87" name="Text Box 15">
          <a:extLst>
            <a:ext uri="{FF2B5EF4-FFF2-40B4-BE49-F238E27FC236}">
              <a16:creationId xmlns:a16="http://schemas.microsoft.com/office/drawing/2014/main" id="{C6A461A2-02F9-4CA6-B377-6E4D20DADE64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88" name="Text Box 16">
          <a:extLst>
            <a:ext uri="{FF2B5EF4-FFF2-40B4-BE49-F238E27FC236}">
              <a16:creationId xmlns:a16="http://schemas.microsoft.com/office/drawing/2014/main" id="{209F781D-4545-46EC-BABF-C8E5A449E821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89" name="Text Box 17">
          <a:extLst>
            <a:ext uri="{FF2B5EF4-FFF2-40B4-BE49-F238E27FC236}">
              <a16:creationId xmlns:a16="http://schemas.microsoft.com/office/drawing/2014/main" id="{4ED9364F-E8DA-435F-B7B9-0A4B27224AC5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90" name="Text Box 18">
          <a:extLst>
            <a:ext uri="{FF2B5EF4-FFF2-40B4-BE49-F238E27FC236}">
              <a16:creationId xmlns:a16="http://schemas.microsoft.com/office/drawing/2014/main" id="{CCB06859-0CE8-4283-8881-F9C974238407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2390" cy="232410"/>
    <xdr:sp macro="" textlink="">
      <xdr:nvSpPr>
        <xdr:cNvPr id="191" name="Text Box 19">
          <a:extLst>
            <a:ext uri="{FF2B5EF4-FFF2-40B4-BE49-F238E27FC236}">
              <a16:creationId xmlns:a16="http://schemas.microsoft.com/office/drawing/2014/main" id="{2E1C92FB-2DA1-4BE2-9A8D-D8195BD4D2FA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92" name="Text Box 20">
          <a:extLst>
            <a:ext uri="{FF2B5EF4-FFF2-40B4-BE49-F238E27FC236}">
              <a16:creationId xmlns:a16="http://schemas.microsoft.com/office/drawing/2014/main" id="{2739CE4B-5708-4511-815A-9AB9334A6E9E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93" name="Text Box 21">
          <a:extLst>
            <a:ext uri="{FF2B5EF4-FFF2-40B4-BE49-F238E27FC236}">
              <a16:creationId xmlns:a16="http://schemas.microsoft.com/office/drawing/2014/main" id="{B8A07CD7-60E6-41F1-A106-33A7D40AA295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94" name="Text Box 22">
          <a:extLst>
            <a:ext uri="{FF2B5EF4-FFF2-40B4-BE49-F238E27FC236}">
              <a16:creationId xmlns:a16="http://schemas.microsoft.com/office/drawing/2014/main" id="{38885FE8-F6F1-43F8-9B2F-3516644E2A37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2390" cy="232410"/>
    <xdr:sp macro="" textlink="">
      <xdr:nvSpPr>
        <xdr:cNvPr id="195" name="Text Box 24">
          <a:extLst>
            <a:ext uri="{FF2B5EF4-FFF2-40B4-BE49-F238E27FC236}">
              <a16:creationId xmlns:a16="http://schemas.microsoft.com/office/drawing/2014/main" id="{57B42128-7F1D-4DCF-A7A0-2C5BD25ED7B2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96" name="Text Box 25">
          <a:extLst>
            <a:ext uri="{FF2B5EF4-FFF2-40B4-BE49-F238E27FC236}">
              <a16:creationId xmlns:a16="http://schemas.microsoft.com/office/drawing/2014/main" id="{CEBE5515-6029-453C-8063-97C9F182ADC1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97" name="Text Box 26">
          <a:extLst>
            <a:ext uri="{FF2B5EF4-FFF2-40B4-BE49-F238E27FC236}">
              <a16:creationId xmlns:a16="http://schemas.microsoft.com/office/drawing/2014/main" id="{3E427138-A5F4-40A8-9C65-2F22A6F2E844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98" name="Text Box 27">
          <a:extLst>
            <a:ext uri="{FF2B5EF4-FFF2-40B4-BE49-F238E27FC236}">
              <a16:creationId xmlns:a16="http://schemas.microsoft.com/office/drawing/2014/main" id="{54ABED9B-41B5-4CFB-BB68-B90082090864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199" name="Text Box 28">
          <a:extLst>
            <a:ext uri="{FF2B5EF4-FFF2-40B4-BE49-F238E27FC236}">
              <a16:creationId xmlns:a16="http://schemas.microsoft.com/office/drawing/2014/main" id="{999EC185-4385-408F-98C9-19FC7DCB2EA5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2390" cy="232410"/>
    <xdr:sp macro="" textlink="">
      <xdr:nvSpPr>
        <xdr:cNvPr id="200" name="Text Box 29">
          <a:extLst>
            <a:ext uri="{FF2B5EF4-FFF2-40B4-BE49-F238E27FC236}">
              <a16:creationId xmlns:a16="http://schemas.microsoft.com/office/drawing/2014/main" id="{7D1359F3-694B-4861-A641-1E06C25F8D11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01" name="Text Box 30">
          <a:extLst>
            <a:ext uri="{FF2B5EF4-FFF2-40B4-BE49-F238E27FC236}">
              <a16:creationId xmlns:a16="http://schemas.microsoft.com/office/drawing/2014/main" id="{85A1F1A3-54C6-44E8-9822-BA7DE9C04552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02" name="Text Box 31">
          <a:extLst>
            <a:ext uri="{FF2B5EF4-FFF2-40B4-BE49-F238E27FC236}">
              <a16:creationId xmlns:a16="http://schemas.microsoft.com/office/drawing/2014/main" id="{AD887140-DCB1-42B6-ABA7-A7BBDF369FB3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03" name="Text Box 32">
          <a:extLst>
            <a:ext uri="{FF2B5EF4-FFF2-40B4-BE49-F238E27FC236}">
              <a16:creationId xmlns:a16="http://schemas.microsoft.com/office/drawing/2014/main" id="{F498D2C1-F022-432B-B4D6-35CFF05E4E04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04" name="Text Box 33">
          <a:extLst>
            <a:ext uri="{FF2B5EF4-FFF2-40B4-BE49-F238E27FC236}">
              <a16:creationId xmlns:a16="http://schemas.microsoft.com/office/drawing/2014/main" id="{CF6BADA4-472A-4C73-944D-062D8F7672FC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05" name="Text Box 34">
          <a:extLst>
            <a:ext uri="{FF2B5EF4-FFF2-40B4-BE49-F238E27FC236}">
              <a16:creationId xmlns:a16="http://schemas.microsoft.com/office/drawing/2014/main" id="{80375672-DB38-4B52-A9F1-1A472519A7EA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06" name="Text Box 40">
          <a:extLst>
            <a:ext uri="{FF2B5EF4-FFF2-40B4-BE49-F238E27FC236}">
              <a16:creationId xmlns:a16="http://schemas.microsoft.com/office/drawing/2014/main" id="{3D012ACE-2B59-4EFB-87F2-D13DC2377AD1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07" name="Text Box 95">
          <a:extLst>
            <a:ext uri="{FF2B5EF4-FFF2-40B4-BE49-F238E27FC236}">
              <a16:creationId xmlns:a16="http://schemas.microsoft.com/office/drawing/2014/main" id="{4AF860AD-BB93-408D-85A3-970CDEF71706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08" name="Text Box 39">
          <a:extLst>
            <a:ext uri="{FF2B5EF4-FFF2-40B4-BE49-F238E27FC236}">
              <a16:creationId xmlns:a16="http://schemas.microsoft.com/office/drawing/2014/main" id="{D1AA1825-0BAD-4354-81DD-23DA46ED9834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09" name="Text Box 23">
          <a:extLst>
            <a:ext uri="{FF2B5EF4-FFF2-40B4-BE49-F238E27FC236}">
              <a16:creationId xmlns:a16="http://schemas.microsoft.com/office/drawing/2014/main" id="{4081A303-2F2A-44E1-84BD-2B1D1CF44913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10" name="Text Box 46">
          <a:extLst>
            <a:ext uri="{FF2B5EF4-FFF2-40B4-BE49-F238E27FC236}">
              <a16:creationId xmlns:a16="http://schemas.microsoft.com/office/drawing/2014/main" id="{D8AC30D1-EDE5-4941-A721-5CF976684D06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11" name="Text Box 40">
          <a:extLst>
            <a:ext uri="{FF2B5EF4-FFF2-40B4-BE49-F238E27FC236}">
              <a16:creationId xmlns:a16="http://schemas.microsoft.com/office/drawing/2014/main" id="{E47AE99D-0DD0-40DD-B1BD-4AAC75BB0565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12" name="Text Box 95">
          <a:extLst>
            <a:ext uri="{FF2B5EF4-FFF2-40B4-BE49-F238E27FC236}">
              <a16:creationId xmlns:a16="http://schemas.microsoft.com/office/drawing/2014/main" id="{34385214-735E-464B-839F-EBF9DA8FE070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13" name="Text Box 39">
          <a:extLst>
            <a:ext uri="{FF2B5EF4-FFF2-40B4-BE49-F238E27FC236}">
              <a16:creationId xmlns:a16="http://schemas.microsoft.com/office/drawing/2014/main" id="{77E62408-7F15-43F1-8878-A7C580034AB4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14" name="Text Box 39">
          <a:extLst>
            <a:ext uri="{FF2B5EF4-FFF2-40B4-BE49-F238E27FC236}">
              <a16:creationId xmlns:a16="http://schemas.microsoft.com/office/drawing/2014/main" id="{8CA46A34-23F6-4F4E-83A5-D949C09E4BBC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15" name="Text Box 39">
          <a:extLst>
            <a:ext uri="{FF2B5EF4-FFF2-40B4-BE49-F238E27FC236}">
              <a16:creationId xmlns:a16="http://schemas.microsoft.com/office/drawing/2014/main" id="{9C3F58F9-D204-48D7-AEB2-4261BECF55B9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16" name="Text Box 39">
          <a:extLst>
            <a:ext uri="{FF2B5EF4-FFF2-40B4-BE49-F238E27FC236}">
              <a16:creationId xmlns:a16="http://schemas.microsoft.com/office/drawing/2014/main" id="{8A85DEF3-CF66-4A72-B8F4-82865E89C137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217" name="Text Box 39">
          <a:extLst>
            <a:ext uri="{FF2B5EF4-FFF2-40B4-BE49-F238E27FC236}">
              <a16:creationId xmlns:a16="http://schemas.microsoft.com/office/drawing/2014/main" id="{6F64F03E-E4EB-4C73-9A5C-6564A3EC81F6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18" name="Text Box 23">
          <a:extLst>
            <a:ext uri="{FF2B5EF4-FFF2-40B4-BE49-F238E27FC236}">
              <a16:creationId xmlns:a16="http://schemas.microsoft.com/office/drawing/2014/main" id="{5F4BA229-C61C-49DA-BC2B-3A0FA28BA769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219" name="Text Box 39">
          <a:extLst>
            <a:ext uri="{FF2B5EF4-FFF2-40B4-BE49-F238E27FC236}">
              <a16:creationId xmlns:a16="http://schemas.microsoft.com/office/drawing/2014/main" id="{740D169C-AB02-40EE-98C6-558CB3474579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20" name="Text Box 40">
          <a:extLst>
            <a:ext uri="{FF2B5EF4-FFF2-40B4-BE49-F238E27FC236}">
              <a16:creationId xmlns:a16="http://schemas.microsoft.com/office/drawing/2014/main" id="{7A137D5A-F4A6-40D6-8800-CEB86BD0CF54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21" name="Text Box 46">
          <a:extLst>
            <a:ext uri="{FF2B5EF4-FFF2-40B4-BE49-F238E27FC236}">
              <a16:creationId xmlns:a16="http://schemas.microsoft.com/office/drawing/2014/main" id="{82B05254-AA6D-4F10-A99D-6F96E4D1C4EB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22" name="Text Box 95">
          <a:extLst>
            <a:ext uri="{FF2B5EF4-FFF2-40B4-BE49-F238E27FC236}">
              <a16:creationId xmlns:a16="http://schemas.microsoft.com/office/drawing/2014/main" id="{72718C46-1732-49FC-A1F8-972EDDE2599A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23" name="Text Box 40">
          <a:extLst>
            <a:ext uri="{FF2B5EF4-FFF2-40B4-BE49-F238E27FC236}">
              <a16:creationId xmlns:a16="http://schemas.microsoft.com/office/drawing/2014/main" id="{E23214D5-7BFC-45D9-A6A5-8FE3F067741F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24" name="Text Box 95">
          <a:extLst>
            <a:ext uri="{FF2B5EF4-FFF2-40B4-BE49-F238E27FC236}">
              <a16:creationId xmlns:a16="http://schemas.microsoft.com/office/drawing/2014/main" id="{43114EF6-6DE0-48DC-89BC-B5C9BB3B73F7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25" name="Text Box 39">
          <a:extLst>
            <a:ext uri="{FF2B5EF4-FFF2-40B4-BE49-F238E27FC236}">
              <a16:creationId xmlns:a16="http://schemas.microsoft.com/office/drawing/2014/main" id="{BC316368-4D40-4C65-8D81-767221016A44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26" name="Text Box 39">
          <a:extLst>
            <a:ext uri="{FF2B5EF4-FFF2-40B4-BE49-F238E27FC236}">
              <a16:creationId xmlns:a16="http://schemas.microsoft.com/office/drawing/2014/main" id="{F9D2298A-7366-4740-9F89-57D0AF39CA1C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27" name="Text Box 39">
          <a:extLst>
            <a:ext uri="{FF2B5EF4-FFF2-40B4-BE49-F238E27FC236}">
              <a16:creationId xmlns:a16="http://schemas.microsoft.com/office/drawing/2014/main" id="{75760ABF-91B0-4B90-94A3-C45CBCA4BAA4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228" name="Text Box 39">
          <a:extLst>
            <a:ext uri="{FF2B5EF4-FFF2-40B4-BE49-F238E27FC236}">
              <a16:creationId xmlns:a16="http://schemas.microsoft.com/office/drawing/2014/main" id="{AC0D6A4A-8E2E-47CD-8F2C-9EFABA2FAF0B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29" name="Text Box 39">
          <a:extLst>
            <a:ext uri="{FF2B5EF4-FFF2-40B4-BE49-F238E27FC236}">
              <a16:creationId xmlns:a16="http://schemas.microsoft.com/office/drawing/2014/main" id="{0A35B9B0-57F1-473E-8C25-C121FCB78215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230" name="Text Box 39">
          <a:extLst>
            <a:ext uri="{FF2B5EF4-FFF2-40B4-BE49-F238E27FC236}">
              <a16:creationId xmlns:a16="http://schemas.microsoft.com/office/drawing/2014/main" id="{9A3EAE87-8E80-4138-AEBE-56242C21FD63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231" name="Text Box 39">
          <a:extLst>
            <a:ext uri="{FF2B5EF4-FFF2-40B4-BE49-F238E27FC236}">
              <a16:creationId xmlns:a16="http://schemas.microsoft.com/office/drawing/2014/main" id="{CB9D2572-92B8-45B1-A68E-7CAC12D3045A}"/>
            </a:ext>
          </a:extLst>
        </xdr:cNvPr>
        <xdr:cNvSpPr txBox="1">
          <a:spLocks noChangeArrowheads="1"/>
        </xdr:cNvSpPr>
      </xdr:nvSpPr>
      <xdr:spPr bwMode="auto">
        <a:xfrm>
          <a:off x="3413760" y="93726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0</xdr:rowOff>
    </xdr:from>
    <xdr:ext cx="76200" cy="19431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D8A390D-401D-4D28-89E9-AFB46D427587}"/>
            </a:ext>
          </a:extLst>
        </xdr:cNvPr>
        <xdr:cNvSpPr txBox="1">
          <a:spLocks noChangeArrowheads="1"/>
        </xdr:cNvSpPr>
      </xdr:nvSpPr>
      <xdr:spPr bwMode="auto">
        <a:xfrm>
          <a:off x="1463040" y="36576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194310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E3BFB45-8ECA-4DDD-A124-8C5D3612CC3E}"/>
            </a:ext>
          </a:extLst>
        </xdr:cNvPr>
        <xdr:cNvSpPr txBox="1">
          <a:spLocks noChangeArrowheads="1"/>
        </xdr:cNvSpPr>
      </xdr:nvSpPr>
      <xdr:spPr bwMode="auto">
        <a:xfrm>
          <a:off x="2194560" y="36576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194310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819D2647-2E4E-4A71-8B0B-6D9036FC39DA}"/>
            </a:ext>
          </a:extLst>
        </xdr:cNvPr>
        <xdr:cNvSpPr txBox="1">
          <a:spLocks noChangeArrowheads="1"/>
        </xdr:cNvSpPr>
      </xdr:nvSpPr>
      <xdr:spPr bwMode="auto">
        <a:xfrm>
          <a:off x="2194560" y="36576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194310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D8F22510-3DBA-409C-97CA-BDE6F02EBB24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55927C8A-0006-4261-96DC-5B39CDDC9538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217170"/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D25F67E8-FACD-4960-8F08-AE07F26DF5AC}"/>
            </a:ext>
          </a:extLst>
        </xdr:cNvPr>
        <xdr:cNvSpPr txBox="1">
          <a:spLocks noChangeArrowheads="1"/>
        </xdr:cNvSpPr>
      </xdr:nvSpPr>
      <xdr:spPr bwMode="auto">
        <a:xfrm>
          <a:off x="2194560" y="365760"/>
          <a:ext cx="762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A6A550A4-DF1D-42FA-ADC0-C96C653967F5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24790"/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588ABF1D-B274-40C4-8BED-05974589B196}"/>
            </a:ext>
          </a:extLst>
        </xdr:cNvPr>
        <xdr:cNvSpPr txBox="1">
          <a:spLocks noChangeArrowheads="1"/>
        </xdr:cNvSpPr>
      </xdr:nvSpPr>
      <xdr:spPr bwMode="auto">
        <a:xfrm>
          <a:off x="2194560" y="42062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17170"/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EA4EABDB-CE42-4D01-BEAF-BEBFD6FBC98F}"/>
            </a:ext>
          </a:extLst>
        </xdr:cNvPr>
        <xdr:cNvSpPr txBox="1">
          <a:spLocks noChangeArrowheads="1"/>
        </xdr:cNvSpPr>
      </xdr:nvSpPr>
      <xdr:spPr bwMode="auto">
        <a:xfrm>
          <a:off x="2194560" y="4206240"/>
          <a:ext cx="762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1112E950-9BE7-4148-8CC4-A7D95D268892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24790"/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5DA10C14-B511-4F43-8D16-9366B13F7095}"/>
            </a:ext>
          </a:extLst>
        </xdr:cNvPr>
        <xdr:cNvSpPr txBox="1">
          <a:spLocks noChangeArrowheads="1"/>
        </xdr:cNvSpPr>
      </xdr:nvSpPr>
      <xdr:spPr bwMode="auto">
        <a:xfrm>
          <a:off x="2194560" y="42062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194310"/>
    <xdr:sp macro="" textlink="">
      <xdr:nvSpPr>
        <xdr:cNvPr id="13" name="Text Box 14">
          <a:extLst>
            <a:ext uri="{FF2B5EF4-FFF2-40B4-BE49-F238E27FC236}">
              <a16:creationId xmlns:a16="http://schemas.microsoft.com/office/drawing/2014/main" id="{2376A210-6CE1-453E-868F-87EDAAF46F61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9959C884-B2DA-40C5-B6A5-B883FDF01DF1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id="{87FB03D0-7A79-41F7-84DD-C17641CAAD73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16" name="Text Box 17">
          <a:extLst>
            <a:ext uri="{FF2B5EF4-FFF2-40B4-BE49-F238E27FC236}">
              <a16:creationId xmlns:a16="http://schemas.microsoft.com/office/drawing/2014/main" id="{61A85529-1BCA-4F3C-9AD8-4977C8707FC5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24790"/>
    <xdr:sp macro="" textlink="">
      <xdr:nvSpPr>
        <xdr:cNvPr id="17" name="Text Box 18">
          <a:extLst>
            <a:ext uri="{FF2B5EF4-FFF2-40B4-BE49-F238E27FC236}">
              <a16:creationId xmlns:a16="http://schemas.microsoft.com/office/drawing/2014/main" id="{409B2954-9248-469B-9D29-B321842FD17F}"/>
            </a:ext>
          </a:extLst>
        </xdr:cNvPr>
        <xdr:cNvSpPr txBox="1">
          <a:spLocks noChangeArrowheads="1"/>
        </xdr:cNvSpPr>
      </xdr:nvSpPr>
      <xdr:spPr bwMode="auto">
        <a:xfrm>
          <a:off x="2194560" y="42062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194310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47769268-ADC9-4759-9752-D5EA4F0119CF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9" name="Text Box 20">
          <a:extLst>
            <a:ext uri="{FF2B5EF4-FFF2-40B4-BE49-F238E27FC236}">
              <a16:creationId xmlns:a16="http://schemas.microsoft.com/office/drawing/2014/main" id="{7278B3E8-28D0-446F-AC4A-126D3B77BA84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24790"/>
    <xdr:sp macro="" textlink="">
      <xdr:nvSpPr>
        <xdr:cNvPr id="20" name="Text Box 21">
          <a:extLst>
            <a:ext uri="{FF2B5EF4-FFF2-40B4-BE49-F238E27FC236}">
              <a16:creationId xmlns:a16="http://schemas.microsoft.com/office/drawing/2014/main" id="{3706C975-81EE-4182-8BE1-A7EBBB709C52}"/>
            </a:ext>
          </a:extLst>
        </xdr:cNvPr>
        <xdr:cNvSpPr txBox="1">
          <a:spLocks noChangeArrowheads="1"/>
        </xdr:cNvSpPr>
      </xdr:nvSpPr>
      <xdr:spPr bwMode="auto">
        <a:xfrm>
          <a:off x="2194560" y="42062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24790"/>
    <xdr:sp macro="" textlink="">
      <xdr:nvSpPr>
        <xdr:cNvPr id="21" name="Text Box 22">
          <a:extLst>
            <a:ext uri="{FF2B5EF4-FFF2-40B4-BE49-F238E27FC236}">
              <a16:creationId xmlns:a16="http://schemas.microsoft.com/office/drawing/2014/main" id="{3E73D65A-D69F-490E-B53B-21F8FF64A4B0}"/>
            </a:ext>
          </a:extLst>
        </xdr:cNvPr>
        <xdr:cNvSpPr txBox="1">
          <a:spLocks noChangeArrowheads="1"/>
        </xdr:cNvSpPr>
      </xdr:nvSpPr>
      <xdr:spPr bwMode="auto">
        <a:xfrm>
          <a:off x="2194560" y="42062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217170"/>
    <xdr:sp macro="" textlink="">
      <xdr:nvSpPr>
        <xdr:cNvPr id="22" name="Text Box 23">
          <a:extLst>
            <a:ext uri="{FF2B5EF4-FFF2-40B4-BE49-F238E27FC236}">
              <a16:creationId xmlns:a16="http://schemas.microsoft.com/office/drawing/2014/main" id="{46D222D2-1E1E-49D0-9628-41157259B05E}"/>
            </a:ext>
          </a:extLst>
        </xdr:cNvPr>
        <xdr:cNvSpPr txBox="1">
          <a:spLocks noChangeArrowheads="1"/>
        </xdr:cNvSpPr>
      </xdr:nvSpPr>
      <xdr:spPr bwMode="auto">
        <a:xfrm>
          <a:off x="1463040" y="365760"/>
          <a:ext cx="762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194310"/>
    <xdr:sp macro="" textlink="">
      <xdr:nvSpPr>
        <xdr:cNvPr id="23" name="Text Box 24">
          <a:extLst>
            <a:ext uri="{FF2B5EF4-FFF2-40B4-BE49-F238E27FC236}">
              <a16:creationId xmlns:a16="http://schemas.microsoft.com/office/drawing/2014/main" id="{07122831-A32B-4B4D-BFB8-54CFAB279B82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24790"/>
    <xdr:sp macro="" textlink="">
      <xdr:nvSpPr>
        <xdr:cNvPr id="24" name="Text Box 25">
          <a:extLst>
            <a:ext uri="{FF2B5EF4-FFF2-40B4-BE49-F238E27FC236}">
              <a16:creationId xmlns:a16="http://schemas.microsoft.com/office/drawing/2014/main" id="{737A9919-5F5D-4A8C-91AF-82AD8D6FD779}"/>
            </a:ext>
          </a:extLst>
        </xdr:cNvPr>
        <xdr:cNvSpPr txBox="1">
          <a:spLocks noChangeArrowheads="1"/>
        </xdr:cNvSpPr>
      </xdr:nvSpPr>
      <xdr:spPr bwMode="auto">
        <a:xfrm>
          <a:off x="2194560" y="42062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24790"/>
    <xdr:sp macro="" textlink="">
      <xdr:nvSpPr>
        <xdr:cNvPr id="25" name="Text Box 26">
          <a:extLst>
            <a:ext uri="{FF2B5EF4-FFF2-40B4-BE49-F238E27FC236}">
              <a16:creationId xmlns:a16="http://schemas.microsoft.com/office/drawing/2014/main" id="{2B7A8E03-C460-434F-9AD0-962308DA7768}"/>
            </a:ext>
          </a:extLst>
        </xdr:cNvPr>
        <xdr:cNvSpPr txBox="1">
          <a:spLocks noChangeArrowheads="1"/>
        </xdr:cNvSpPr>
      </xdr:nvSpPr>
      <xdr:spPr bwMode="auto">
        <a:xfrm>
          <a:off x="2194560" y="42062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24790"/>
    <xdr:sp macro="" textlink="">
      <xdr:nvSpPr>
        <xdr:cNvPr id="26" name="Text Box 27">
          <a:extLst>
            <a:ext uri="{FF2B5EF4-FFF2-40B4-BE49-F238E27FC236}">
              <a16:creationId xmlns:a16="http://schemas.microsoft.com/office/drawing/2014/main" id="{C85A3E46-0CA1-44E5-86CF-FEB85726B1E3}"/>
            </a:ext>
          </a:extLst>
        </xdr:cNvPr>
        <xdr:cNvSpPr txBox="1">
          <a:spLocks noChangeArrowheads="1"/>
        </xdr:cNvSpPr>
      </xdr:nvSpPr>
      <xdr:spPr bwMode="auto">
        <a:xfrm>
          <a:off x="2194560" y="78638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0</xdr:rowOff>
    </xdr:from>
    <xdr:ext cx="76200" cy="224790"/>
    <xdr:sp macro="" textlink="">
      <xdr:nvSpPr>
        <xdr:cNvPr id="27" name="Text Box 28">
          <a:extLst>
            <a:ext uri="{FF2B5EF4-FFF2-40B4-BE49-F238E27FC236}">
              <a16:creationId xmlns:a16="http://schemas.microsoft.com/office/drawing/2014/main" id="{5663217A-7478-4DAA-BE4C-D774E189159F}"/>
            </a:ext>
          </a:extLst>
        </xdr:cNvPr>
        <xdr:cNvSpPr txBox="1">
          <a:spLocks noChangeArrowheads="1"/>
        </xdr:cNvSpPr>
      </xdr:nvSpPr>
      <xdr:spPr bwMode="auto">
        <a:xfrm>
          <a:off x="2194560" y="841248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194310"/>
    <xdr:sp macro="" textlink="">
      <xdr:nvSpPr>
        <xdr:cNvPr id="28" name="Text Box 29">
          <a:extLst>
            <a:ext uri="{FF2B5EF4-FFF2-40B4-BE49-F238E27FC236}">
              <a16:creationId xmlns:a16="http://schemas.microsoft.com/office/drawing/2014/main" id="{090F348E-593E-4203-AFA7-93D81E2F1B49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24790"/>
    <xdr:sp macro="" textlink="">
      <xdr:nvSpPr>
        <xdr:cNvPr id="29" name="Text Box 30">
          <a:extLst>
            <a:ext uri="{FF2B5EF4-FFF2-40B4-BE49-F238E27FC236}">
              <a16:creationId xmlns:a16="http://schemas.microsoft.com/office/drawing/2014/main" id="{19418504-0018-41FF-9786-A35B49DD7953}"/>
            </a:ext>
          </a:extLst>
        </xdr:cNvPr>
        <xdr:cNvSpPr txBox="1">
          <a:spLocks noChangeArrowheads="1"/>
        </xdr:cNvSpPr>
      </xdr:nvSpPr>
      <xdr:spPr bwMode="auto">
        <a:xfrm>
          <a:off x="2194560" y="42062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24790"/>
    <xdr:sp macro="" textlink="">
      <xdr:nvSpPr>
        <xdr:cNvPr id="30" name="Text Box 31">
          <a:extLst>
            <a:ext uri="{FF2B5EF4-FFF2-40B4-BE49-F238E27FC236}">
              <a16:creationId xmlns:a16="http://schemas.microsoft.com/office/drawing/2014/main" id="{6B2E7B77-6974-419A-BCB0-0FBBFAC168A3}"/>
            </a:ext>
          </a:extLst>
        </xdr:cNvPr>
        <xdr:cNvSpPr txBox="1">
          <a:spLocks noChangeArrowheads="1"/>
        </xdr:cNvSpPr>
      </xdr:nvSpPr>
      <xdr:spPr bwMode="auto">
        <a:xfrm>
          <a:off x="2194560" y="42062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24790"/>
    <xdr:sp macro="" textlink="">
      <xdr:nvSpPr>
        <xdr:cNvPr id="31" name="Text Box 32">
          <a:extLst>
            <a:ext uri="{FF2B5EF4-FFF2-40B4-BE49-F238E27FC236}">
              <a16:creationId xmlns:a16="http://schemas.microsoft.com/office/drawing/2014/main" id="{26FCEEF1-E448-4A02-B570-0B213ED494B5}"/>
            </a:ext>
          </a:extLst>
        </xdr:cNvPr>
        <xdr:cNvSpPr txBox="1">
          <a:spLocks noChangeArrowheads="1"/>
        </xdr:cNvSpPr>
      </xdr:nvSpPr>
      <xdr:spPr bwMode="auto">
        <a:xfrm>
          <a:off x="2194560" y="78638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76200" cy="224790"/>
    <xdr:sp macro="" textlink="">
      <xdr:nvSpPr>
        <xdr:cNvPr id="32" name="Text Box 33">
          <a:extLst>
            <a:ext uri="{FF2B5EF4-FFF2-40B4-BE49-F238E27FC236}">
              <a16:creationId xmlns:a16="http://schemas.microsoft.com/office/drawing/2014/main" id="{3759CB41-E3E9-44A1-8FED-12075F73521D}"/>
            </a:ext>
          </a:extLst>
        </xdr:cNvPr>
        <xdr:cNvSpPr txBox="1">
          <a:spLocks noChangeArrowheads="1"/>
        </xdr:cNvSpPr>
      </xdr:nvSpPr>
      <xdr:spPr bwMode="auto">
        <a:xfrm>
          <a:off x="2194560" y="1133856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76200" cy="224790"/>
    <xdr:sp macro="" textlink="">
      <xdr:nvSpPr>
        <xdr:cNvPr id="33" name="Text Box 34">
          <a:extLst>
            <a:ext uri="{FF2B5EF4-FFF2-40B4-BE49-F238E27FC236}">
              <a16:creationId xmlns:a16="http://schemas.microsoft.com/office/drawing/2014/main" id="{184D9156-6CF9-4360-A485-9D0B66D9FF81}"/>
            </a:ext>
          </a:extLst>
        </xdr:cNvPr>
        <xdr:cNvSpPr txBox="1">
          <a:spLocks noChangeArrowheads="1"/>
        </xdr:cNvSpPr>
      </xdr:nvSpPr>
      <xdr:spPr bwMode="auto">
        <a:xfrm>
          <a:off x="2194560" y="1316736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94310"/>
    <xdr:sp macro="" textlink="">
      <xdr:nvSpPr>
        <xdr:cNvPr id="34" name="Text Box 35">
          <a:extLst>
            <a:ext uri="{FF2B5EF4-FFF2-40B4-BE49-F238E27FC236}">
              <a16:creationId xmlns:a16="http://schemas.microsoft.com/office/drawing/2014/main" id="{DA37C9F7-3118-4A7A-979E-438596684F9E}"/>
            </a:ext>
          </a:extLst>
        </xdr:cNvPr>
        <xdr:cNvSpPr txBox="1">
          <a:spLocks noChangeArrowheads="1"/>
        </xdr:cNvSpPr>
      </xdr:nvSpPr>
      <xdr:spPr bwMode="auto">
        <a:xfrm>
          <a:off x="1463040" y="73152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76200" cy="217170"/>
    <xdr:sp macro="" textlink="">
      <xdr:nvSpPr>
        <xdr:cNvPr id="35" name="Text Box 36">
          <a:extLst>
            <a:ext uri="{FF2B5EF4-FFF2-40B4-BE49-F238E27FC236}">
              <a16:creationId xmlns:a16="http://schemas.microsoft.com/office/drawing/2014/main" id="{A7AE07E4-9F3D-4A37-A31B-B595ED431C16}"/>
            </a:ext>
          </a:extLst>
        </xdr:cNvPr>
        <xdr:cNvSpPr txBox="1">
          <a:spLocks noChangeArrowheads="1"/>
        </xdr:cNvSpPr>
      </xdr:nvSpPr>
      <xdr:spPr bwMode="auto">
        <a:xfrm>
          <a:off x="1463040" y="365760"/>
          <a:ext cx="762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36" name="Text Box 39">
          <a:extLst>
            <a:ext uri="{FF2B5EF4-FFF2-40B4-BE49-F238E27FC236}">
              <a16:creationId xmlns:a16="http://schemas.microsoft.com/office/drawing/2014/main" id="{F6146C03-AE45-4940-82C9-2144B1A67E2F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37" name="Text Box 40">
          <a:extLst>
            <a:ext uri="{FF2B5EF4-FFF2-40B4-BE49-F238E27FC236}">
              <a16:creationId xmlns:a16="http://schemas.microsoft.com/office/drawing/2014/main" id="{2DEE139F-BD80-452B-B152-125392CBE0A1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38" name="Text Box 41">
          <a:extLst>
            <a:ext uri="{FF2B5EF4-FFF2-40B4-BE49-F238E27FC236}">
              <a16:creationId xmlns:a16="http://schemas.microsoft.com/office/drawing/2014/main" id="{03F9EDAD-8E09-4601-8D6F-F91AF9243FB9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39" name="Text Box 42">
          <a:extLst>
            <a:ext uri="{FF2B5EF4-FFF2-40B4-BE49-F238E27FC236}">
              <a16:creationId xmlns:a16="http://schemas.microsoft.com/office/drawing/2014/main" id="{02CE49B6-0D31-48DC-B602-8174E0CC1934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40" name="Text Box 43">
          <a:extLst>
            <a:ext uri="{FF2B5EF4-FFF2-40B4-BE49-F238E27FC236}">
              <a16:creationId xmlns:a16="http://schemas.microsoft.com/office/drawing/2014/main" id="{9E30DB35-FFAF-47ED-80F6-0DF3FBF6F64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41" name="Text Box 44">
          <a:extLst>
            <a:ext uri="{FF2B5EF4-FFF2-40B4-BE49-F238E27FC236}">
              <a16:creationId xmlns:a16="http://schemas.microsoft.com/office/drawing/2014/main" id="{7DFA3869-AC28-4373-A370-302CC2E4A08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42" name="Text Box 45">
          <a:extLst>
            <a:ext uri="{FF2B5EF4-FFF2-40B4-BE49-F238E27FC236}">
              <a16:creationId xmlns:a16="http://schemas.microsoft.com/office/drawing/2014/main" id="{3FFB33E7-70E5-4762-A1F0-75F5E72E54F4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43" name="Text Box 46">
          <a:extLst>
            <a:ext uri="{FF2B5EF4-FFF2-40B4-BE49-F238E27FC236}">
              <a16:creationId xmlns:a16="http://schemas.microsoft.com/office/drawing/2014/main" id="{C4F72D6B-85BF-4E76-899E-F52870F50DA0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44" name="Text Box 50">
          <a:extLst>
            <a:ext uri="{FF2B5EF4-FFF2-40B4-BE49-F238E27FC236}">
              <a16:creationId xmlns:a16="http://schemas.microsoft.com/office/drawing/2014/main" id="{7F906BBF-B1F3-47BE-B73F-8151179D0AEF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45" name="Text Box 51">
          <a:extLst>
            <a:ext uri="{FF2B5EF4-FFF2-40B4-BE49-F238E27FC236}">
              <a16:creationId xmlns:a16="http://schemas.microsoft.com/office/drawing/2014/main" id="{025DC41F-B3F2-4C4E-B650-00E14FAD7DF9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46" name="Text Box 52">
          <a:extLst>
            <a:ext uri="{FF2B5EF4-FFF2-40B4-BE49-F238E27FC236}">
              <a16:creationId xmlns:a16="http://schemas.microsoft.com/office/drawing/2014/main" id="{87472CBA-2096-4DF3-9FCC-16497E207ECD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47" name="Text Box 53">
          <a:extLst>
            <a:ext uri="{FF2B5EF4-FFF2-40B4-BE49-F238E27FC236}">
              <a16:creationId xmlns:a16="http://schemas.microsoft.com/office/drawing/2014/main" id="{C6BC9B15-1C99-482E-918D-317FFFF730A9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48" name="Text Box 54">
          <a:extLst>
            <a:ext uri="{FF2B5EF4-FFF2-40B4-BE49-F238E27FC236}">
              <a16:creationId xmlns:a16="http://schemas.microsoft.com/office/drawing/2014/main" id="{E46D3A47-3CCF-45F4-A558-366592E29687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49" name="Text Box 55">
          <a:extLst>
            <a:ext uri="{FF2B5EF4-FFF2-40B4-BE49-F238E27FC236}">
              <a16:creationId xmlns:a16="http://schemas.microsoft.com/office/drawing/2014/main" id="{CE713C06-94D3-46D6-8D20-C19244A28BF8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50" name="Text Box 56">
          <a:extLst>
            <a:ext uri="{FF2B5EF4-FFF2-40B4-BE49-F238E27FC236}">
              <a16:creationId xmlns:a16="http://schemas.microsoft.com/office/drawing/2014/main" id="{0E073EC0-3D9E-42E1-AF40-22B31D004BAB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51" name="Text Box 57">
          <a:extLst>
            <a:ext uri="{FF2B5EF4-FFF2-40B4-BE49-F238E27FC236}">
              <a16:creationId xmlns:a16="http://schemas.microsoft.com/office/drawing/2014/main" id="{C74338A5-7C16-47C1-8042-325BB5E94A49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52" name="Text Box 58">
          <a:extLst>
            <a:ext uri="{FF2B5EF4-FFF2-40B4-BE49-F238E27FC236}">
              <a16:creationId xmlns:a16="http://schemas.microsoft.com/office/drawing/2014/main" id="{93C0D1F1-899F-4025-9E08-1D5383BD1348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53" name="Text Box 59">
          <a:extLst>
            <a:ext uri="{FF2B5EF4-FFF2-40B4-BE49-F238E27FC236}">
              <a16:creationId xmlns:a16="http://schemas.microsoft.com/office/drawing/2014/main" id="{9631C963-F6C1-49B8-B089-9E21935C951E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54" name="Text Box 60">
          <a:extLst>
            <a:ext uri="{FF2B5EF4-FFF2-40B4-BE49-F238E27FC236}">
              <a16:creationId xmlns:a16="http://schemas.microsoft.com/office/drawing/2014/main" id="{F40EE1F7-C709-4028-B1E7-40C8AE6A104F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55" name="Text Box 61">
          <a:extLst>
            <a:ext uri="{FF2B5EF4-FFF2-40B4-BE49-F238E27FC236}">
              <a16:creationId xmlns:a16="http://schemas.microsoft.com/office/drawing/2014/main" id="{832D4039-2908-43DE-9583-6C3B7C7ADEA9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56" name="Text Box 62">
          <a:extLst>
            <a:ext uri="{FF2B5EF4-FFF2-40B4-BE49-F238E27FC236}">
              <a16:creationId xmlns:a16="http://schemas.microsoft.com/office/drawing/2014/main" id="{528A286F-1387-4935-B2AB-E3455029F704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57" name="Text Box 63">
          <a:extLst>
            <a:ext uri="{FF2B5EF4-FFF2-40B4-BE49-F238E27FC236}">
              <a16:creationId xmlns:a16="http://schemas.microsoft.com/office/drawing/2014/main" id="{6D775AF2-E86B-45E0-85FB-34D340CBC824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58" name="Text Box 64">
          <a:extLst>
            <a:ext uri="{FF2B5EF4-FFF2-40B4-BE49-F238E27FC236}">
              <a16:creationId xmlns:a16="http://schemas.microsoft.com/office/drawing/2014/main" id="{AC5426C6-14C8-4BBF-9908-75B188D6CE0E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59" name="Text Box 65">
          <a:extLst>
            <a:ext uri="{FF2B5EF4-FFF2-40B4-BE49-F238E27FC236}">
              <a16:creationId xmlns:a16="http://schemas.microsoft.com/office/drawing/2014/main" id="{55981C7F-5611-442B-820B-35B7EA7F760E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60" name="Text Box 66">
          <a:extLst>
            <a:ext uri="{FF2B5EF4-FFF2-40B4-BE49-F238E27FC236}">
              <a16:creationId xmlns:a16="http://schemas.microsoft.com/office/drawing/2014/main" id="{F2E81FF6-F400-43E7-BD80-7286F97D0212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61" name="Text Box 67">
          <a:extLst>
            <a:ext uri="{FF2B5EF4-FFF2-40B4-BE49-F238E27FC236}">
              <a16:creationId xmlns:a16="http://schemas.microsoft.com/office/drawing/2014/main" id="{31958B25-351D-43FC-A59D-6EE93E673285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62" name="Text Box 68">
          <a:extLst>
            <a:ext uri="{FF2B5EF4-FFF2-40B4-BE49-F238E27FC236}">
              <a16:creationId xmlns:a16="http://schemas.microsoft.com/office/drawing/2014/main" id="{DC247BDF-5897-4BE7-B7BA-DF6A2C864C5F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63" name="Text Box 69">
          <a:extLst>
            <a:ext uri="{FF2B5EF4-FFF2-40B4-BE49-F238E27FC236}">
              <a16:creationId xmlns:a16="http://schemas.microsoft.com/office/drawing/2014/main" id="{D3E0598C-9BB1-4C9D-8492-315706F3FB7C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64" name="Text Box 70">
          <a:extLst>
            <a:ext uri="{FF2B5EF4-FFF2-40B4-BE49-F238E27FC236}">
              <a16:creationId xmlns:a16="http://schemas.microsoft.com/office/drawing/2014/main" id="{BF4AB976-A853-4AB2-8F31-A5B758542AF7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65" name="Text Box 71">
          <a:extLst>
            <a:ext uri="{FF2B5EF4-FFF2-40B4-BE49-F238E27FC236}">
              <a16:creationId xmlns:a16="http://schemas.microsoft.com/office/drawing/2014/main" id="{70EDDDC3-0DAA-4D12-8CFA-18813DBC2554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66" name="Text Box 72">
          <a:extLst>
            <a:ext uri="{FF2B5EF4-FFF2-40B4-BE49-F238E27FC236}">
              <a16:creationId xmlns:a16="http://schemas.microsoft.com/office/drawing/2014/main" id="{F8321A82-177A-4834-BC0B-BFFC3F7D51B2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67" name="Text Box 73">
          <a:extLst>
            <a:ext uri="{FF2B5EF4-FFF2-40B4-BE49-F238E27FC236}">
              <a16:creationId xmlns:a16="http://schemas.microsoft.com/office/drawing/2014/main" id="{0954208F-9E9B-4B7E-A8A2-D7F625E64C87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68" name="Text Box 74">
          <a:extLst>
            <a:ext uri="{FF2B5EF4-FFF2-40B4-BE49-F238E27FC236}">
              <a16:creationId xmlns:a16="http://schemas.microsoft.com/office/drawing/2014/main" id="{57692A57-1610-4F93-81CE-9A90B7B2B93A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69" name="Text Box 75">
          <a:extLst>
            <a:ext uri="{FF2B5EF4-FFF2-40B4-BE49-F238E27FC236}">
              <a16:creationId xmlns:a16="http://schemas.microsoft.com/office/drawing/2014/main" id="{D1CC0D1F-FD54-48D9-9973-6F8FDE40AEBE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70" name="Text Box 76">
          <a:extLst>
            <a:ext uri="{FF2B5EF4-FFF2-40B4-BE49-F238E27FC236}">
              <a16:creationId xmlns:a16="http://schemas.microsoft.com/office/drawing/2014/main" id="{5DFDA861-DAD5-4B87-B6B5-D6D1C27A4CC6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4A31FFAE-6476-49CE-8B57-F8ED54A6BEBE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72" name="Text Box 78">
          <a:extLst>
            <a:ext uri="{FF2B5EF4-FFF2-40B4-BE49-F238E27FC236}">
              <a16:creationId xmlns:a16="http://schemas.microsoft.com/office/drawing/2014/main" id="{9FC30443-9B35-4C41-9C93-351B891121F0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73" name="Text Box 79">
          <a:extLst>
            <a:ext uri="{FF2B5EF4-FFF2-40B4-BE49-F238E27FC236}">
              <a16:creationId xmlns:a16="http://schemas.microsoft.com/office/drawing/2014/main" id="{90C2B242-C9EC-4BC7-8A60-B134B9D6F90C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74" name="Text Box 80">
          <a:extLst>
            <a:ext uri="{FF2B5EF4-FFF2-40B4-BE49-F238E27FC236}">
              <a16:creationId xmlns:a16="http://schemas.microsoft.com/office/drawing/2014/main" id="{9EA74673-F87E-4E31-95C2-A5921FB3056F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75" name="Text Box 81">
          <a:extLst>
            <a:ext uri="{FF2B5EF4-FFF2-40B4-BE49-F238E27FC236}">
              <a16:creationId xmlns:a16="http://schemas.microsoft.com/office/drawing/2014/main" id="{82D6CCCE-22CF-4C31-B3A6-63FA3990ADE8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76" name="Text Box 82">
          <a:extLst>
            <a:ext uri="{FF2B5EF4-FFF2-40B4-BE49-F238E27FC236}">
              <a16:creationId xmlns:a16="http://schemas.microsoft.com/office/drawing/2014/main" id="{C7F0A47C-9E44-4040-8B58-83ADDBDEDEAB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77" name="Text Box 83">
          <a:extLst>
            <a:ext uri="{FF2B5EF4-FFF2-40B4-BE49-F238E27FC236}">
              <a16:creationId xmlns:a16="http://schemas.microsoft.com/office/drawing/2014/main" id="{457D6B8C-6479-4413-80FC-85095267791F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78" name="Text Box 84">
          <a:extLst>
            <a:ext uri="{FF2B5EF4-FFF2-40B4-BE49-F238E27FC236}">
              <a16:creationId xmlns:a16="http://schemas.microsoft.com/office/drawing/2014/main" id="{A704A203-064F-49E1-9775-6EA00B11E886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79" name="Text Box 85">
          <a:extLst>
            <a:ext uri="{FF2B5EF4-FFF2-40B4-BE49-F238E27FC236}">
              <a16:creationId xmlns:a16="http://schemas.microsoft.com/office/drawing/2014/main" id="{8CEC6E17-7F2E-44F3-9A46-7CC73A482A7B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80" name="Text Box 86">
          <a:extLst>
            <a:ext uri="{FF2B5EF4-FFF2-40B4-BE49-F238E27FC236}">
              <a16:creationId xmlns:a16="http://schemas.microsoft.com/office/drawing/2014/main" id="{148D6005-7DBB-4C13-8B93-19FE593C8B0B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81" name="Text Box 87">
          <a:extLst>
            <a:ext uri="{FF2B5EF4-FFF2-40B4-BE49-F238E27FC236}">
              <a16:creationId xmlns:a16="http://schemas.microsoft.com/office/drawing/2014/main" id="{2E03D0CA-DE55-47DC-B15E-9674A1676F62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82" name="Text Box 88">
          <a:extLst>
            <a:ext uri="{FF2B5EF4-FFF2-40B4-BE49-F238E27FC236}">
              <a16:creationId xmlns:a16="http://schemas.microsoft.com/office/drawing/2014/main" id="{89170711-5AD0-4FFE-A98D-06C4033B07AF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83" name="Text Box 89">
          <a:extLst>
            <a:ext uri="{FF2B5EF4-FFF2-40B4-BE49-F238E27FC236}">
              <a16:creationId xmlns:a16="http://schemas.microsoft.com/office/drawing/2014/main" id="{9BDBCFE8-F652-4D22-8BC9-A899ADE3CEC8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84" name="Text Box 90">
          <a:extLst>
            <a:ext uri="{FF2B5EF4-FFF2-40B4-BE49-F238E27FC236}">
              <a16:creationId xmlns:a16="http://schemas.microsoft.com/office/drawing/2014/main" id="{E20D0D47-A31E-4C70-B9C3-9FF8B6A48681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85" name="Text Box 91">
          <a:extLst>
            <a:ext uri="{FF2B5EF4-FFF2-40B4-BE49-F238E27FC236}">
              <a16:creationId xmlns:a16="http://schemas.microsoft.com/office/drawing/2014/main" id="{0725F769-D39F-420E-ADBF-B3D2878B461D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86" name="Text Box 92">
          <a:extLst>
            <a:ext uri="{FF2B5EF4-FFF2-40B4-BE49-F238E27FC236}">
              <a16:creationId xmlns:a16="http://schemas.microsoft.com/office/drawing/2014/main" id="{78271CAE-D2C1-48BB-9A7A-244A03C4BFC9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87" name="Text Box 93">
          <a:extLst>
            <a:ext uri="{FF2B5EF4-FFF2-40B4-BE49-F238E27FC236}">
              <a16:creationId xmlns:a16="http://schemas.microsoft.com/office/drawing/2014/main" id="{E206ECE0-0C3A-4BCC-94D3-C4DC779F5345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76200" cy="194310"/>
    <xdr:sp macro="" textlink="">
      <xdr:nvSpPr>
        <xdr:cNvPr id="88" name="Text Box 94">
          <a:extLst>
            <a:ext uri="{FF2B5EF4-FFF2-40B4-BE49-F238E27FC236}">
              <a16:creationId xmlns:a16="http://schemas.microsoft.com/office/drawing/2014/main" id="{143CC5A3-1997-45CB-A676-3C54081D947C}"/>
            </a:ext>
          </a:extLst>
        </xdr:cNvPr>
        <xdr:cNvSpPr txBox="1">
          <a:spLocks noChangeArrowheads="1"/>
        </xdr:cNvSpPr>
      </xdr:nvSpPr>
      <xdr:spPr bwMode="auto">
        <a:xfrm>
          <a:off x="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89" name="Text Box 95">
          <a:extLst>
            <a:ext uri="{FF2B5EF4-FFF2-40B4-BE49-F238E27FC236}">
              <a16:creationId xmlns:a16="http://schemas.microsoft.com/office/drawing/2014/main" id="{DECE7ABE-2082-4975-9DA1-7DFB0C1028A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90" name="Text Box 96">
          <a:extLst>
            <a:ext uri="{FF2B5EF4-FFF2-40B4-BE49-F238E27FC236}">
              <a16:creationId xmlns:a16="http://schemas.microsoft.com/office/drawing/2014/main" id="{A8BDFA0C-615A-4B9E-82F7-988F038FDA9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91" name="Text Box 97">
          <a:extLst>
            <a:ext uri="{FF2B5EF4-FFF2-40B4-BE49-F238E27FC236}">
              <a16:creationId xmlns:a16="http://schemas.microsoft.com/office/drawing/2014/main" id="{BFA7C4B0-FB4C-4871-96C6-BB193AE962F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92" name="Text Box 98">
          <a:extLst>
            <a:ext uri="{FF2B5EF4-FFF2-40B4-BE49-F238E27FC236}">
              <a16:creationId xmlns:a16="http://schemas.microsoft.com/office/drawing/2014/main" id="{D514B9A8-FF87-4B29-9703-F413973EE61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93" name="Text Box 99">
          <a:extLst>
            <a:ext uri="{FF2B5EF4-FFF2-40B4-BE49-F238E27FC236}">
              <a16:creationId xmlns:a16="http://schemas.microsoft.com/office/drawing/2014/main" id="{C70F16EF-F81F-4409-8CC3-E3C2E92F1AF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94" name="Text Box 100">
          <a:extLst>
            <a:ext uri="{FF2B5EF4-FFF2-40B4-BE49-F238E27FC236}">
              <a16:creationId xmlns:a16="http://schemas.microsoft.com/office/drawing/2014/main" id="{0207ADCD-DF14-4A8E-B3E6-F1E86DCDEA6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95" name="Text Box 101">
          <a:extLst>
            <a:ext uri="{FF2B5EF4-FFF2-40B4-BE49-F238E27FC236}">
              <a16:creationId xmlns:a16="http://schemas.microsoft.com/office/drawing/2014/main" id="{9372135E-5B92-499D-991A-D102FF6223A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96" name="Text Box 102">
          <a:extLst>
            <a:ext uri="{FF2B5EF4-FFF2-40B4-BE49-F238E27FC236}">
              <a16:creationId xmlns:a16="http://schemas.microsoft.com/office/drawing/2014/main" id="{7857EFDC-CDDC-4F24-9FAB-DA40D4DDD22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97" name="Text Box 103">
          <a:extLst>
            <a:ext uri="{FF2B5EF4-FFF2-40B4-BE49-F238E27FC236}">
              <a16:creationId xmlns:a16="http://schemas.microsoft.com/office/drawing/2014/main" id="{88F0B385-A8CF-4898-948A-F952ACFA2F5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98" name="Text Box 104">
          <a:extLst>
            <a:ext uri="{FF2B5EF4-FFF2-40B4-BE49-F238E27FC236}">
              <a16:creationId xmlns:a16="http://schemas.microsoft.com/office/drawing/2014/main" id="{56C6FED3-3A5D-4553-AF7A-AFBBBAC7776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99" name="Text Box 105">
          <a:extLst>
            <a:ext uri="{FF2B5EF4-FFF2-40B4-BE49-F238E27FC236}">
              <a16:creationId xmlns:a16="http://schemas.microsoft.com/office/drawing/2014/main" id="{ED9BA75F-47FE-4F2E-A45A-165271DBB54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00" name="Text Box 106">
          <a:extLst>
            <a:ext uri="{FF2B5EF4-FFF2-40B4-BE49-F238E27FC236}">
              <a16:creationId xmlns:a16="http://schemas.microsoft.com/office/drawing/2014/main" id="{DC1ED62D-9BD5-4DD3-8699-7356FCFF3D6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01" name="Text Box 107">
          <a:extLst>
            <a:ext uri="{FF2B5EF4-FFF2-40B4-BE49-F238E27FC236}">
              <a16:creationId xmlns:a16="http://schemas.microsoft.com/office/drawing/2014/main" id="{DB8E2F75-82E0-48F2-9439-1F64BB6F3DF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02" name="Text Box 108">
          <a:extLst>
            <a:ext uri="{FF2B5EF4-FFF2-40B4-BE49-F238E27FC236}">
              <a16:creationId xmlns:a16="http://schemas.microsoft.com/office/drawing/2014/main" id="{0DD4B124-AD9F-4699-BEF7-27F3ED70C5C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03" name="Text Box 109">
          <a:extLst>
            <a:ext uri="{FF2B5EF4-FFF2-40B4-BE49-F238E27FC236}">
              <a16:creationId xmlns:a16="http://schemas.microsoft.com/office/drawing/2014/main" id="{8EA8B606-FE6F-4C48-BE5F-BD2BC7F5101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04" name="Text Box 110">
          <a:extLst>
            <a:ext uri="{FF2B5EF4-FFF2-40B4-BE49-F238E27FC236}">
              <a16:creationId xmlns:a16="http://schemas.microsoft.com/office/drawing/2014/main" id="{83C48F79-7E11-4955-8D2B-843FCA8054A1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05" name="Text Box 111">
          <a:extLst>
            <a:ext uri="{FF2B5EF4-FFF2-40B4-BE49-F238E27FC236}">
              <a16:creationId xmlns:a16="http://schemas.microsoft.com/office/drawing/2014/main" id="{5F1BE296-E4CD-49E6-9F45-B4908DD3451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06" name="Text Box 112">
          <a:extLst>
            <a:ext uri="{FF2B5EF4-FFF2-40B4-BE49-F238E27FC236}">
              <a16:creationId xmlns:a16="http://schemas.microsoft.com/office/drawing/2014/main" id="{4A631E69-C2BF-4C86-BCFB-EA757C1223A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07" name="Text Box 113">
          <a:extLst>
            <a:ext uri="{FF2B5EF4-FFF2-40B4-BE49-F238E27FC236}">
              <a16:creationId xmlns:a16="http://schemas.microsoft.com/office/drawing/2014/main" id="{A151482F-EDC3-434F-8D43-BD548821734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08" name="Text Box 114">
          <a:extLst>
            <a:ext uri="{FF2B5EF4-FFF2-40B4-BE49-F238E27FC236}">
              <a16:creationId xmlns:a16="http://schemas.microsoft.com/office/drawing/2014/main" id="{063F291F-8CF4-4066-BA9E-3A29F188B0B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09" name="Text Box 115">
          <a:extLst>
            <a:ext uri="{FF2B5EF4-FFF2-40B4-BE49-F238E27FC236}">
              <a16:creationId xmlns:a16="http://schemas.microsoft.com/office/drawing/2014/main" id="{D0A9F0F2-7876-476E-B3A0-87CC8C092C7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10" name="Text Box 116">
          <a:extLst>
            <a:ext uri="{FF2B5EF4-FFF2-40B4-BE49-F238E27FC236}">
              <a16:creationId xmlns:a16="http://schemas.microsoft.com/office/drawing/2014/main" id="{4B2AAC6E-8102-44B6-BEF5-0ECA3D5C859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11" name="Text Box 117">
          <a:extLst>
            <a:ext uri="{FF2B5EF4-FFF2-40B4-BE49-F238E27FC236}">
              <a16:creationId xmlns:a16="http://schemas.microsoft.com/office/drawing/2014/main" id="{913EDF44-0F17-4096-A90C-DE8391CCC64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12" name="Text Box 118">
          <a:extLst>
            <a:ext uri="{FF2B5EF4-FFF2-40B4-BE49-F238E27FC236}">
              <a16:creationId xmlns:a16="http://schemas.microsoft.com/office/drawing/2014/main" id="{56BA33C7-F6BC-495E-86AF-38E9548E4B8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13" name="Text Box 119">
          <a:extLst>
            <a:ext uri="{FF2B5EF4-FFF2-40B4-BE49-F238E27FC236}">
              <a16:creationId xmlns:a16="http://schemas.microsoft.com/office/drawing/2014/main" id="{2BBF618E-A65A-4A0D-B706-E8D2A16E355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14" name="Text Box 120">
          <a:extLst>
            <a:ext uri="{FF2B5EF4-FFF2-40B4-BE49-F238E27FC236}">
              <a16:creationId xmlns:a16="http://schemas.microsoft.com/office/drawing/2014/main" id="{D8593453-9802-4E28-A8E6-CBDE3D9CF861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15" name="Text Box 121">
          <a:extLst>
            <a:ext uri="{FF2B5EF4-FFF2-40B4-BE49-F238E27FC236}">
              <a16:creationId xmlns:a16="http://schemas.microsoft.com/office/drawing/2014/main" id="{49EBC49E-D03B-4642-86CF-45F005D0603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16" name="Text Box 122">
          <a:extLst>
            <a:ext uri="{FF2B5EF4-FFF2-40B4-BE49-F238E27FC236}">
              <a16:creationId xmlns:a16="http://schemas.microsoft.com/office/drawing/2014/main" id="{8C50C2E7-F066-452E-9C55-7D6620A7D492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17" name="Text Box 123">
          <a:extLst>
            <a:ext uri="{FF2B5EF4-FFF2-40B4-BE49-F238E27FC236}">
              <a16:creationId xmlns:a16="http://schemas.microsoft.com/office/drawing/2014/main" id="{C97BACDA-280E-45A5-992A-B5E3E078F1F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18" name="Text Box 124">
          <a:extLst>
            <a:ext uri="{FF2B5EF4-FFF2-40B4-BE49-F238E27FC236}">
              <a16:creationId xmlns:a16="http://schemas.microsoft.com/office/drawing/2014/main" id="{41710318-562B-4545-A476-94715DF06FC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19" name="Text Box 125">
          <a:extLst>
            <a:ext uri="{FF2B5EF4-FFF2-40B4-BE49-F238E27FC236}">
              <a16:creationId xmlns:a16="http://schemas.microsoft.com/office/drawing/2014/main" id="{4DA53F4C-5137-4580-893E-612E07BDDB8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20" name="Text Box 126">
          <a:extLst>
            <a:ext uri="{FF2B5EF4-FFF2-40B4-BE49-F238E27FC236}">
              <a16:creationId xmlns:a16="http://schemas.microsoft.com/office/drawing/2014/main" id="{39F3D319-AAC2-4F25-9712-AA10071FD5E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21" name="Text Box 127">
          <a:extLst>
            <a:ext uri="{FF2B5EF4-FFF2-40B4-BE49-F238E27FC236}">
              <a16:creationId xmlns:a16="http://schemas.microsoft.com/office/drawing/2014/main" id="{86DB0349-81AB-4CD8-8529-A48F350D3162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22" name="Text Box 128">
          <a:extLst>
            <a:ext uri="{FF2B5EF4-FFF2-40B4-BE49-F238E27FC236}">
              <a16:creationId xmlns:a16="http://schemas.microsoft.com/office/drawing/2014/main" id="{1DE7EA5C-9D58-42F7-87BD-232F21E0AAF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23" name="Text Box 129">
          <a:extLst>
            <a:ext uri="{FF2B5EF4-FFF2-40B4-BE49-F238E27FC236}">
              <a16:creationId xmlns:a16="http://schemas.microsoft.com/office/drawing/2014/main" id="{1864D321-B35C-4070-9990-36249874F50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24" name="Text Box 130">
          <a:extLst>
            <a:ext uri="{FF2B5EF4-FFF2-40B4-BE49-F238E27FC236}">
              <a16:creationId xmlns:a16="http://schemas.microsoft.com/office/drawing/2014/main" id="{7D31F66C-A61F-422E-AEEA-6BDE22EBEF0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25" name="Text Box 131">
          <a:extLst>
            <a:ext uri="{FF2B5EF4-FFF2-40B4-BE49-F238E27FC236}">
              <a16:creationId xmlns:a16="http://schemas.microsoft.com/office/drawing/2014/main" id="{D20FB698-74BE-45E5-B659-37D6C4CFEDB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26" name="Text Box 132">
          <a:extLst>
            <a:ext uri="{FF2B5EF4-FFF2-40B4-BE49-F238E27FC236}">
              <a16:creationId xmlns:a16="http://schemas.microsoft.com/office/drawing/2014/main" id="{4D083B4B-4892-42F6-9C1D-0758C0DE997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27" name="Text Box 133">
          <a:extLst>
            <a:ext uri="{FF2B5EF4-FFF2-40B4-BE49-F238E27FC236}">
              <a16:creationId xmlns:a16="http://schemas.microsoft.com/office/drawing/2014/main" id="{86DDA1CC-2DC4-4DA2-9F05-16660937A1D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28" name="Text Box 134">
          <a:extLst>
            <a:ext uri="{FF2B5EF4-FFF2-40B4-BE49-F238E27FC236}">
              <a16:creationId xmlns:a16="http://schemas.microsoft.com/office/drawing/2014/main" id="{15FA863F-6580-4E15-899B-ECA3BF1A0D0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29" name="Text Box 135">
          <a:extLst>
            <a:ext uri="{FF2B5EF4-FFF2-40B4-BE49-F238E27FC236}">
              <a16:creationId xmlns:a16="http://schemas.microsoft.com/office/drawing/2014/main" id="{3BA9F4A4-F8B3-43F1-B2B0-D3EF325936C1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30" name="Text Box 136">
          <a:extLst>
            <a:ext uri="{FF2B5EF4-FFF2-40B4-BE49-F238E27FC236}">
              <a16:creationId xmlns:a16="http://schemas.microsoft.com/office/drawing/2014/main" id="{914CCC49-E2F7-44EB-98CF-32479396EFB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31" name="Text Box 137">
          <a:extLst>
            <a:ext uri="{FF2B5EF4-FFF2-40B4-BE49-F238E27FC236}">
              <a16:creationId xmlns:a16="http://schemas.microsoft.com/office/drawing/2014/main" id="{6C2000C7-EA3B-49D2-A730-1E3AE77B186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32" name="Text Box 138">
          <a:extLst>
            <a:ext uri="{FF2B5EF4-FFF2-40B4-BE49-F238E27FC236}">
              <a16:creationId xmlns:a16="http://schemas.microsoft.com/office/drawing/2014/main" id="{FD79344A-E5CC-4D03-AF7B-D902FAE3FD8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194310"/>
    <xdr:sp macro="" textlink="">
      <xdr:nvSpPr>
        <xdr:cNvPr id="133" name="Text Box 139">
          <a:extLst>
            <a:ext uri="{FF2B5EF4-FFF2-40B4-BE49-F238E27FC236}">
              <a16:creationId xmlns:a16="http://schemas.microsoft.com/office/drawing/2014/main" id="{4D1F0F86-470D-4597-A714-D768100F1B0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72390" cy="194310"/>
    <xdr:sp macro="" textlink="">
      <xdr:nvSpPr>
        <xdr:cNvPr id="134" name="Text Box 140">
          <a:extLst>
            <a:ext uri="{FF2B5EF4-FFF2-40B4-BE49-F238E27FC236}">
              <a16:creationId xmlns:a16="http://schemas.microsoft.com/office/drawing/2014/main" id="{61FEE571-B3F3-4BBE-9AD9-C0A8C33C049C}"/>
            </a:ext>
          </a:extLst>
        </xdr:cNvPr>
        <xdr:cNvSpPr txBox="1">
          <a:spLocks noChangeArrowheads="1"/>
        </xdr:cNvSpPr>
      </xdr:nvSpPr>
      <xdr:spPr bwMode="auto">
        <a:xfrm>
          <a:off x="146304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76200" cy="224790"/>
    <xdr:sp macro="" textlink="">
      <xdr:nvSpPr>
        <xdr:cNvPr id="135" name="Text Box 141">
          <a:extLst>
            <a:ext uri="{FF2B5EF4-FFF2-40B4-BE49-F238E27FC236}">
              <a16:creationId xmlns:a16="http://schemas.microsoft.com/office/drawing/2014/main" id="{98384EA6-A794-4A01-8D88-23C6C9892144}"/>
            </a:ext>
          </a:extLst>
        </xdr:cNvPr>
        <xdr:cNvSpPr txBox="1">
          <a:spLocks noChangeArrowheads="1"/>
        </xdr:cNvSpPr>
      </xdr:nvSpPr>
      <xdr:spPr bwMode="auto">
        <a:xfrm>
          <a:off x="731520" y="237744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76200" cy="224790"/>
    <xdr:sp macro="" textlink="">
      <xdr:nvSpPr>
        <xdr:cNvPr id="136" name="Text Box 142">
          <a:extLst>
            <a:ext uri="{FF2B5EF4-FFF2-40B4-BE49-F238E27FC236}">
              <a16:creationId xmlns:a16="http://schemas.microsoft.com/office/drawing/2014/main" id="{D34E10FF-169B-4212-B10C-3FB2EB4794A0}"/>
            </a:ext>
          </a:extLst>
        </xdr:cNvPr>
        <xdr:cNvSpPr txBox="1">
          <a:spLocks noChangeArrowheads="1"/>
        </xdr:cNvSpPr>
      </xdr:nvSpPr>
      <xdr:spPr bwMode="auto">
        <a:xfrm>
          <a:off x="731520" y="201168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72390" cy="194310"/>
    <xdr:sp macro="" textlink="">
      <xdr:nvSpPr>
        <xdr:cNvPr id="137" name="Text Box 143">
          <a:extLst>
            <a:ext uri="{FF2B5EF4-FFF2-40B4-BE49-F238E27FC236}">
              <a16:creationId xmlns:a16="http://schemas.microsoft.com/office/drawing/2014/main" id="{08E23CA6-E9DE-4845-B6EB-4CACBD3957C7}"/>
            </a:ext>
          </a:extLst>
        </xdr:cNvPr>
        <xdr:cNvSpPr txBox="1">
          <a:spLocks noChangeArrowheads="1"/>
        </xdr:cNvSpPr>
      </xdr:nvSpPr>
      <xdr:spPr bwMode="auto">
        <a:xfrm>
          <a:off x="146304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76200" cy="224790"/>
    <xdr:sp macro="" textlink="">
      <xdr:nvSpPr>
        <xdr:cNvPr id="138" name="Text Box 144">
          <a:extLst>
            <a:ext uri="{FF2B5EF4-FFF2-40B4-BE49-F238E27FC236}">
              <a16:creationId xmlns:a16="http://schemas.microsoft.com/office/drawing/2014/main" id="{8741D06A-D4FE-4A90-8935-CCCE558118A1}"/>
            </a:ext>
          </a:extLst>
        </xdr:cNvPr>
        <xdr:cNvSpPr txBox="1">
          <a:spLocks noChangeArrowheads="1"/>
        </xdr:cNvSpPr>
      </xdr:nvSpPr>
      <xdr:spPr bwMode="auto">
        <a:xfrm>
          <a:off x="731520" y="201168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72390" cy="194310"/>
    <xdr:sp macro="" textlink="">
      <xdr:nvSpPr>
        <xdr:cNvPr id="139" name="Text Box 145">
          <a:extLst>
            <a:ext uri="{FF2B5EF4-FFF2-40B4-BE49-F238E27FC236}">
              <a16:creationId xmlns:a16="http://schemas.microsoft.com/office/drawing/2014/main" id="{C3435E2E-992B-4125-B37E-D6DAB49E4D5B}"/>
            </a:ext>
          </a:extLst>
        </xdr:cNvPr>
        <xdr:cNvSpPr txBox="1">
          <a:spLocks noChangeArrowheads="1"/>
        </xdr:cNvSpPr>
      </xdr:nvSpPr>
      <xdr:spPr bwMode="auto">
        <a:xfrm>
          <a:off x="146304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72390" cy="194310"/>
    <xdr:sp macro="" textlink="">
      <xdr:nvSpPr>
        <xdr:cNvPr id="140" name="Text Box 146">
          <a:extLst>
            <a:ext uri="{FF2B5EF4-FFF2-40B4-BE49-F238E27FC236}">
              <a16:creationId xmlns:a16="http://schemas.microsoft.com/office/drawing/2014/main" id="{4D5FC19C-3C7F-4E4A-8C90-066B46046497}"/>
            </a:ext>
          </a:extLst>
        </xdr:cNvPr>
        <xdr:cNvSpPr txBox="1">
          <a:spLocks noChangeArrowheads="1"/>
        </xdr:cNvSpPr>
      </xdr:nvSpPr>
      <xdr:spPr bwMode="auto">
        <a:xfrm>
          <a:off x="146304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72390" cy="194310"/>
    <xdr:sp macro="" textlink="">
      <xdr:nvSpPr>
        <xdr:cNvPr id="141" name="Text Box 147">
          <a:extLst>
            <a:ext uri="{FF2B5EF4-FFF2-40B4-BE49-F238E27FC236}">
              <a16:creationId xmlns:a16="http://schemas.microsoft.com/office/drawing/2014/main" id="{AF760FC9-E218-43E5-BE8A-96EEB26D4CB0}"/>
            </a:ext>
          </a:extLst>
        </xdr:cNvPr>
        <xdr:cNvSpPr txBox="1">
          <a:spLocks noChangeArrowheads="1"/>
        </xdr:cNvSpPr>
      </xdr:nvSpPr>
      <xdr:spPr bwMode="auto">
        <a:xfrm>
          <a:off x="146304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94310"/>
    <xdr:sp macro="" textlink="">
      <xdr:nvSpPr>
        <xdr:cNvPr id="142" name="Text Box 148">
          <a:extLst>
            <a:ext uri="{FF2B5EF4-FFF2-40B4-BE49-F238E27FC236}">
              <a16:creationId xmlns:a16="http://schemas.microsoft.com/office/drawing/2014/main" id="{936BAEF0-DCB9-460E-8396-798C30352A57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143" name="Text Box 149">
          <a:extLst>
            <a:ext uri="{FF2B5EF4-FFF2-40B4-BE49-F238E27FC236}">
              <a16:creationId xmlns:a16="http://schemas.microsoft.com/office/drawing/2014/main" id="{5A8C9164-C9A4-491A-8684-295FE3DB9B83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144" name="Text Box 150">
          <a:extLst>
            <a:ext uri="{FF2B5EF4-FFF2-40B4-BE49-F238E27FC236}">
              <a16:creationId xmlns:a16="http://schemas.microsoft.com/office/drawing/2014/main" id="{855A7949-1550-4BAF-96FC-861619E01939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145" name="Text Box 151">
          <a:extLst>
            <a:ext uri="{FF2B5EF4-FFF2-40B4-BE49-F238E27FC236}">
              <a16:creationId xmlns:a16="http://schemas.microsoft.com/office/drawing/2014/main" id="{50B71F36-83B6-4C56-BAFB-E9EA6EAF5C84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94310"/>
    <xdr:sp macro="" textlink="">
      <xdr:nvSpPr>
        <xdr:cNvPr id="146" name="Text Box 152">
          <a:extLst>
            <a:ext uri="{FF2B5EF4-FFF2-40B4-BE49-F238E27FC236}">
              <a16:creationId xmlns:a16="http://schemas.microsoft.com/office/drawing/2014/main" id="{FB1B4891-EB17-4EEC-A153-9AAE89BDACA6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94310"/>
    <xdr:sp macro="" textlink="">
      <xdr:nvSpPr>
        <xdr:cNvPr id="147" name="Text Box 153">
          <a:extLst>
            <a:ext uri="{FF2B5EF4-FFF2-40B4-BE49-F238E27FC236}">
              <a16:creationId xmlns:a16="http://schemas.microsoft.com/office/drawing/2014/main" id="{BAF63CE6-B08D-43B1-BBEB-3E57B94BBE17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94310"/>
    <xdr:sp macro="" textlink="">
      <xdr:nvSpPr>
        <xdr:cNvPr id="148" name="Text Box 154">
          <a:extLst>
            <a:ext uri="{FF2B5EF4-FFF2-40B4-BE49-F238E27FC236}">
              <a16:creationId xmlns:a16="http://schemas.microsoft.com/office/drawing/2014/main" id="{94A858AA-1B5C-4557-8A7D-D91F79EFB623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94310"/>
    <xdr:sp macro="" textlink="">
      <xdr:nvSpPr>
        <xdr:cNvPr id="149" name="Text Box 155">
          <a:extLst>
            <a:ext uri="{FF2B5EF4-FFF2-40B4-BE49-F238E27FC236}">
              <a16:creationId xmlns:a16="http://schemas.microsoft.com/office/drawing/2014/main" id="{4DC6613E-D0E6-4912-A81B-23688A9B151C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150" name="Text Box 156">
          <a:extLst>
            <a:ext uri="{FF2B5EF4-FFF2-40B4-BE49-F238E27FC236}">
              <a16:creationId xmlns:a16="http://schemas.microsoft.com/office/drawing/2014/main" id="{78B5BB57-CA2C-410A-8AD6-0312366D1E6D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51" name="Text Box 146">
          <a:extLst>
            <a:ext uri="{FF2B5EF4-FFF2-40B4-BE49-F238E27FC236}">
              <a16:creationId xmlns:a16="http://schemas.microsoft.com/office/drawing/2014/main" id="{4F84AAEB-9542-4935-8861-42DCF66C54F9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52" name="Text Box 147">
          <a:extLst>
            <a:ext uri="{FF2B5EF4-FFF2-40B4-BE49-F238E27FC236}">
              <a16:creationId xmlns:a16="http://schemas.microsoft.com/office/drawing/2014/main" id="{84CB3270-5F61-4547-809A-F509A977C543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53" name="Text Box 140">
          <a:extLst>
            <a:ext uri="{FF2B5EF4-FFF2-40B4-BE49-F238E27FC236}">
              <a16:creationId xmlns:a16="http://schemas.microsoft.com/office/drawing/2014/main" id="{FE58A7CD-9DF6-4664-AA03-C83077C6C278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54" name="Text Box 143">
          <a:extLst>
            <a:ext uri="{FF2B5EF4-FFF2-40B4-BE49-F238E27FC236}">
              <a16:creationId xmlns:a16="http://schemas.microsoft.com/office/drawing/2014/main" id="{DC8D83FC-999D-4283-9606-C1C5B27D7F8B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55" name="Text Box 145">
          <a:extLst>
            <a:ext uri="{FF2B5EF4-FFF2-40B4-BE49-F238E27FC236}">
              <a16:creationId xmlns:a16="http://schemas.microsoft.com/office/drawing/2014/main" id="{74B7AA1E-E8BE-4972-A500-134F7687E84C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56" name="Text Box 146">
          <a:extLst>
            <a:ext uri="{FF2B5EF4-FFF2-40B4-BE49-F238E27FC236}">
              <a16:creationId xmlns:a16="http://schemas.microsoft.com/office/drawing/2014/main" id="{D87C65A6-EA61-4BA9-9DEE-09AD744A96B6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57" name="Text Box 147">
          <a:extLst>
            <a:ext uri="{FF2B5EF4-FFF2-40B4-BE49-F238E27FC236}">
              <a16:creationId xmlns:a16="http://schemas.microsoft.com/office/drawing/2014/main" id="{3C243400-BDE4-4EFB-A19E-9CB94163605B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58" name="Text Box 140">
          <a:extLst>
            <a:ext uri="{FF2B5EF4-FFF2-40B4-BE49-F238E27FC236}">
              <a16:creationId xmlns:a16="http://schemas.microsoft.com/office/drawing/2014/main" id="{C8E5EF78-F577-4C47-87F4-6081C2B8993B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59" name="Text Box 143">
          <a:extLst>
            <a:ext uri="{FF2B5EF4-FFF2-40B4-BE49-F238E27FC236}">
              <a16:creationId xmlns:a16="http://schemas.microsoft.com/office/drawing/2014/main" id="{14A281C3-3818-407D-8AA7-A360DAE8F3F1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60" name="Text Box 145">
          <a:extLst>
            <a:ext uri="{FF2B5EF4-FFF2-40B4-BE49-F238E27FC236}">
              <a16:creationId xmlns:a16="http://schemas.microsoft.com/office/drawing/2014/main" id="{2DD28C79-37F3-4BAC-B096-8C590A3D24B5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61" name="Text Box 146">
          <a:extLst>
            <a:ext uri="{FF2B5EF4-FFF2-40B4-BE49-F238E27FC236}">
              <a16:creationId xmlns:a16="http://schemas.microsoft.com/office/drawing/2014/main" id="{BDFD4A85-BD8E-4EF2-9686-B46C2DE79316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62" name="Text Box 147">
          <a:extLst>
            <a:ext uri="{FF2B5EF4-FFF2-40B4-BE49-F238E27FC236}">
              <a16:creationId xmlns:a16="http://schemas.microsoft.com/office/drawing/2014/main" id="{5B41090A-348B-48EA-AF5A-113F1F6297FA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63" name="Text Box 140">
          <a:extLst>
            <a:ext uri="{FF2B5EF4-FFF2-40B4-BE49-F238E27FC236}">
              <a16:creationId xmlns:a16="http://schemas.microsoft.com/office/drawing/2014/main" id="{135C988C-7C0A-4867-A533-F5BB6D2AFF8B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64" name="Text Box 143">
          <a:extLst>
            <a:ext uri="{FF2B5EF4-FFF2-40B4-BE49-F238E27FC236}">
              <a16:creationId xmlns:a16="http://schemas.microsoft.com/office/drawing/2014/main" id="{4FDAF41B-8E86-41D3-AFC0-554CDB69C643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65" name="Text Box 145">
          <a:extLst>
            <a:ext uri="{FF2B5EF4-FFF2-40B4-BE49-F238E27FC236}">
              <a16:creationId xmlns:a16="http://schemas.microsoft.com/office/drawing/2014/main" id="{0CFE91A3-DA2E-4422-A415-F348C5E6CCF1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66" name="Text Box 146">
          <a:extLst>
            <a:ext uri="{FF2B5EF4-FFF2-40B4-BE49-F238E27FC236}">
              <a16:creationId xmlns:a16="http://schemas.microsoft.com/office/drawing/2014/main" id="{0AB50E6B-F616-4106-8283-7DC26021FDE9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72390" cy="194310"/>
    <xdr:sp macro="" textlink="">
      <xdr:nvSpPr>
        <xdr:cNvPr id="167" name="Text Box 147">
          <a:extLst>
            <a:ext uri="{FF2B5EF4-FFF2-40B4-BE49-F238E27FC236}">
              <a16:creationId xmlns:a16="http://schemas.microsoft.com/office/drawing/2014/main" id="{7353EB1B-EB3E-448F-8A36-231AB71229B8}"/>
            </a:ext>
          </a:extLst>
        </xdr:cNvPr>
        <xdr:cNvSpPr txBox="1">
          <a:spLocks noChangeArrowheads="1"/>
        </xdr:cNvSpPr>
      </xdr:nvSpPr>
      <xdr:spPr bwMode="auto">
        <a:xfrm>
          <a:off x="2194560" y="1097280"/>
          <a:ext cx="7239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168" name="Text Box 149">
          <a:extLst>
            <a:ext uri="{FF2B5EF4-FFF2-40B4-BE49-F238E27FC236}">
              <a16:creationId xmlns:a16="http://schemas.microsoft.com/office/drawing/2014/main" id="{CC2E8D73-C210-48FF-AFBE-5CFF643A8833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169" name="Text Box 150">
          <a:extLst>
            <a:ext uri="{FF2B5EF4-FFF2-40B4-BE49-F238E27FC236}">
              <a16:creationId xmlns:a16="http://schemas.microsoft.com/office/drawing/2014/main" id="{9FD9C63B-462A-44A0-B7CD-65CD48F03C06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170" name="Text Box 151">
          <a:extLst>
            <a:ext uri="{FF2B5EF4-FFF2-40B4-BE49-F238E27FC236}">
              <a16:creationId xmlns:a16="http://schemas.microsoft.com/office/drawing/2014/main" id="{FD76DD64-17FE-41A8-ADB5-BB5398B8F54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171" name="Text Box 156">
          <a:extLst>
            <a:ext uri="{FF2B5EF4-FFF2-40B4-BE49-F238E27FC236}">
              <a16:creationId xmlns:a16="http://schemas.microsoft.com/office/drawing/2014/main" id="{7839F155-2A64-458A-AFB8-516F23CAD9F0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76200" cy="224790"/>
    <xdr:sp macro="" textlink="">
      <xdr:nvSpPr>
        <xdr:cNvPr id="172" name="Text Box 141">
          <a:extLst>
            <a:ext uri="{FF2B5EF4-FFF2-40B4-BE49-F238E27FC236}">
              <a16:creationId xmlns:a16="http://schemas.microsoft.com/office/drawing/2014/main" id="{55350978-8495-4369-BF48-BB3062B6CE95}"/>
            </a:ext>
          </a:extLst>
        </xdr:cNvPr>
        <xdr:cNvSpPr txBox="1">
          <a:spLocks noChangeArrowheads="1"/>
        </xdr:cNvSpPr>
      </xdr:nvSpPr>
      <xdr:spPr bwMode="auto">
        <a:xfrm>
          <a:off x="731520" y="274320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76200" cy="224790"/>
    <xdr:sp macro="" textlink="">
      <xdr:nvSpPr>
        <xdr:cNvPr id="173" name="Text Box 142">
          <a:extLst>
            <a:ext uri="{FF2B5EF4-FFF2-40B4-BE49-F238E27FC236}">
              <a16:creationId xmlns:a16="http://schemas.microsoft.com/office/drawing/2014/main" id="{F8FA9E42-D88D-49DB-A612-7B421AF862D1}"/>
            </a:ext>
          </a:extLst>
        </xdr:cNvPr>
        <xdr:cNvSpPr txBox="1">
          <a:spLocks noChangeArrowheads="1"/>
        </xdr:cNvSpPr>
      </xdr:nvSpPr>
      <xdr:spPr bwMode="auto">
        <a:xfrm>
          <a:off x="3657600" y="274320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76200" cy="224790"/>
    <xdr:sp macro="" textlink="">
      <xdr:nvSpPr>
        <xdr:cNvPr id="174" name="Text Box 144">
          <a:extLst>
            <a:ext uri="{FF2B5EF4-FFF2-40B4-BE49-F238E27FC236}">
              <a16:creationId xmlns:a16="http://schemas.microsoft.com/office/drawing/2014/main" id="{891672D1-1CC1-4E6A-96FC-FD87BA05848A}"/>
            </a:ext>
          </a:extLst>
        </xdr:cNvPr>
        <xdr:cNvSpPr txBox="1">
          <a:spLocks noChangeArrowheads="1"/>
        </xdr:cNvSpPr>
      </xdr:nvSpPr>
      <xdr:spPr bwMode="auto">
        <a:xfrm>
          <a:off x="3657600" y="274320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232410"/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535D8828-0BFA-49F2-934C-5B540256666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id="{EB5DB50C-B00B-4BD9-A57C-25CFC5F69445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77" name="Text Box 8">
          <a:extLst>
            <a:ext uri="{FF2B5EF4-FFF2-40B4-BE49-F238E27FC236}">
              <a16:creationId xmlns:a16="http://schemas.microsoft.com/office/drawing/2014/main" id="{908E39CF-C0AB-467D-BB7B-D68FA54A17BF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78" name="Text Box 9">
          <a:extLst>
            <a:ext uri="{FF2B5EF4-FFF2-40B4-BE49-F238E27FC236}">
              <a16:creationId xmlns:a16="http://schemas.microsoft.com/office/drawing/2014/main" id="{84FC3F85-E38F-4AA2-949E-A49692C528D3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79" name="Text Box 10">
          <a:extLst>
            <a:ext uri="{FF2B5EF4-FFF2-40B4-BE49-F238E27FC236}">
              <a16:creationId xmlns:a16="http://schemas.microsoft.com/office/drawing/2014/main" id="{9AC30533-23A4-4856-92C4-B22FE586888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80" name="Text Box 11">
          <a:extLst>
            <a:ext uri="{FF2B5EF4-FFF2-40B4-BE49-F238E27FC236}">
              <a16:creationId xmlns:a16="http://schemas.microsoft.com/office/drawing/2014/main" id="{5DDDC666-C63A-42A7-A59F-CBA41D419F3C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81" name="Text Box 12">
          <a:extLst>
            <a:ext uri="{FF2B5EF4-FFF2-40B4-BE49-F238E27FC236}">
              <a16:creationId xmlns:a16="http://schemas.microsoft.com/office/drawing/2014/main" id="{139623DA-825C-4261-9266-8591DA7A2BA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82" name="Text Box 13">
          <a:extLst>
            <a:ext uri="{FF2B5EF4-FFF2-40B4-BE49-F238E27FC236}">
              <a16:creationId xmlns:a16="http://schemas.microsoft.com/office/drawing/2014/main" id="{3C4A1F0E-BBB0-4345-89B9-EEB340A06C49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232410"/>
    <xdr:sp macro="" textlink="">
      <xdr:nvSpPr>
        <xdr:cNvPr id="183" name="Text Box 14">
          <a:extLst>
            <a:ext uri="{FF2B5EF4-FFF2-40B4-BE49-F238E27FC236}">
              <a16:creationId xmlns:a16="http://schemas.microsoft.com/office/drawing/2014/main" id="{6A055531-F79C-45D9-A9C5-9F611351F175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84" name="Text Box 15">
          <a:extLst>
            <a:ext uri="{FF2B5EF4-FFF2-40B4-BE49-F238E27FC236}">
              <a16:creationId xmlns:a16="http://schemas.microsoft.com/office/drawing/2014/main" id="{77E58FAD-2F29-4BCF-A73F-DF6BED690398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85" name="Text Box 16">
          <a:extLst>
            <a:ext uri="{FF2B5EF4-FFF2-40B4-BE49-F238E27FC236}">
              <a16:creationId xmlns:a16="http://schemas.microsoft.com/office/drawing/2014/main" id="{D636F65A-5B24-439E-9DEE-30C940CE5626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86" name="Text Box 17">
          <a:extLst>
            <a:ext uri="{FF2B5EF4-FFF2-40B4-BE49-F238E27FC236}">
              <a16:creationId xmlns:a16="http://schemas.microsoft.com/office/drawing/2014/main" id="{27C1EA71-E3B2-4543-984A-254E8477A774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87" name="Text Box 18">
          <a:extLst>
            <a:ext uri="{FF2B5EF4-FFF2-40B4-BE49-F238E27FC236}">
              <a16:creationId xmlns:a16="http://schemas.microsoft.com/office/drawing/2014/main" id="{7D6DDB38-CC30-43DD-8109-1F67C2B6E5CE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232410"/>
    <xdr:sp macro="" textlink="">
      <xdr:nvSpPr>
        <xdr:cNvPr id="188" name="Text Box 19">
          <a:extLst>
            <a:ext uri="{FF2B5EF4-FFF2-40B4-BE49-F238E27FC236}">
              <a16:creationId xmlns:a16="http://schemas.microsoft.com/office/drawing/2014/main" id="{EAD88267-F7A9-4BC4-B186-74713F2B7575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89" name="Text Box 20">
          <a:extLst>
            <a:ext uri="{FF2B5EF4-FFF2-40B4-BE49-F238E27FC236}">
              <a16:creationId xmlns:a16="http://schemas.microsoft.com/office/drawing/2014/main" id="{A73D71B5-CDDF-4C63-8A1E-01583F17EDE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90" name="Text Box 21">
          <a:extLst>
            <a:ext uri="{FF2B5EF4-FFF2-40B4-BE49-F238E27FC236}">
              <a16:creationId xmlns:a16="http://schemas.microsoft.com/office/drawing/2014/main" id="{D8F09087-C853-4A13-9910-D04BE9C4E9E4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91" name="Text Box 22">
          <a:extLst>
            <a:ext uri="{FF2B5EF4-FFF2-40B4-BE49-F238E27FC236}">
              <a16:creationId xmlns:a16="http://schemas.microsoft.com/office/drawing/2014/main" id="{CFF93214-D289-4AD9-94B4-10C4EA5AC952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232410"/>
    <xdr:sp macro="" textlink="">
      <xdr:nvSpPr>
        <xdr:cNvPr id="192" name="Text Box 24">
          <a:extLst>
            <a:ext uri="{FF2B5EF4-FFF2-40B4-BE49-F238E27FC236}">
              <a16:creationId xmlns:a16="http://schemas.microsoft.com/office/drawing/2014/main" id="{8DB695D9-3E8D-40E2-B5E4-252690268059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93" name="Text Box 25">
          <a:extLst>
            <a:ext uri="{FF2B5EF4-FFF2-40B4-BE49-F238E27FC236}">
              <a16:creationId xmlns:a16="http://schemas.microsoft.com/office/drawing/2014/main" id="{6D6D40AA-8B2D-4259-BA35-1E6808242DB2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94" name="Text Box 26">
          <a:extLst>
            <a:ext uri="{FF2B5EF4-FFF2-40B4-BE49-F238E27FC236}">
              <a16:creationId xmlns:a16="http://schemas.microsoft.com/office/drawing/2014/main" id="{56587401-BCAB-4B04-A88C-2BC1B718894A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95" name="Text Box 27">
          <a:extLst>
            <a:ext uri="{FF2B5EF4-FFF2-40B4-BE49-F238E27FC236}">
              <a16:creationId xmlns:a16="http://schemas.microsoft.com/office/drawing/2014/main" id="{309D4523-130C-4772-B361-5DAAED680936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96" name="Text Box 28">
          <a:extLst>
            <a:ext uri="{FF2B5EF4-FFF2-40B4-BE49-F238E27FC236}">
              <a16:creationId xmlns:a16="http://schemas.microsoft.com/office/drawing/2014/main" id="{A7EE8542-C8F6-4CF5-AF0D-3EA2F5748C8C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2390" cy="232410"/>
    <xdr:sp macro="" textlink="">
      <xdr:nvSpPr>
        <xdr:cNvPr id="197" name="Text Box 29">
          <a:extLst>
            <a:ext uri="{FF2B5EF4-FFF2-40B4-BE49-F238E27FC236}">
              <a16:creationId xmlns:a16="http://schemas.microsoft.com/office/drawing/2014/main" id="{C8CBFE4E-A5D2-4F95-9EED-929AA135199C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239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98" name="Text Box 30">
          <a:extLst>
            <a:ext uri="{FF2B5EF4-FFF2-40B4-BE49-F238E27FC236}">
              <a16:creationId xmlns:a16="http://schemas.microsoft.com/office/drawing/2014/main" id="{5F8FEC56-023E-4686-AFE7-A248D080273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199" name="Text Box 31">
          <a:extLst>
            <a:ext uri="{FF2B5EF4-FFF2-40B4-BE49-F238E27FC236}">
              <a16:creationId xmlns:a16="http://schemas.microsoft.com/office/drawing/2014/main" id="{92B41EA9-7995-4EB4-993B-CEBFEA9C17A6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200" name="Text Box 32">
          <a:extLst>
            <a:ext uri="{FF2B5EF4-FFF2-40B4-BE49-F238E27FC236}">
              <a16:creationId xmlns:a16="http://schemas.microsoft.com/office/drawing/2014/main" id="{1DEBA5F7-2C42-4D8E-8250-5898205D9597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201" name="Text Box 33">
          <a:extLst>
            <a:ext uri="{FF2B5EF4-FFF2-40B4-BE49-F238E27FC236}">
              <a16:creationId xmlns:a16="http://schemas.microsoft.com/office/drawing/2014/main" id="{E671D4D5-FD4F-4F3C-844B-1A62E8C0A2AA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202" name="Text Box 34">
          <a:extLst>
            <a:ext uri="{FF2B5EF4-FFF2-40B4-BE49-F238E27FC236}">
              <a16:creationId xmlns:a16="http://schemas.microsoft.com/office/drawing/2014/main" id="{E590AD82-4B83-4BAC-A59B-140C0962AE86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203" name="Text Box 39">
          <a:extLst>
            <a:ext uri="{FF2B5EF4-FFF2-40B4-BE49-F238E27FC236}">
              <a16:creationId xmlns:a16="http://schemas.microsoft.com/office/drawing/2014/main" id="{983C6783-97C1-43ED-B26A-EA824B5ABBF0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04" name="Text Box 40">
          <a:extLst>
            <a:ext uri="{FF2B5EF4-FFF2-40B4-BE49-F238E27FC236}">
              <a16:creationId xmlns:a16="http://schemas.microsoft.com/office/drawing/2014/main" id="{8005AB78-E550-4CAC-97B0-3171F716FD82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05" name="Text Box 41">
          <a:extLst>
            <a:ext uri="{FF2B5EF4-FFF2-40B4-BE49-F238E27FC236}">
              <a16:creationId xmlns:a16="http://schemas.microsoft.com/office/drawing/2014/main" id="{51EABC47-CFDB-4887-89D1-165C95045F34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06" name="Text Box 42">
          <a:extLst>
            <a:ext uri="{FF2B5EF4-FFF2-40B4-BE49-F238E27FC236}">
              <a16:creationId xmlns:a16="http://schemas.microsoft.com/office/drawing/2014/main" id="{68F6B723-66E3-437F-9720-67A79807E7B9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07" name="Text Box 43">
          <a:extLst>
            <a:ext uri="{FF2B5EF4-FFF2-40B4-BE49-F238E27FC236}">
              <a16:creationId xmlns:a16="http://schemas.microsoft.com/office/drawing/2014/main" id="{20F73973-1F24-44D8-BD63-D431EF99FDAD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08" name="Text Box 44">
          <a:extLst>
            <a:ext uri="{FF2B5EF4-FFF2-40B4-BE49-F238E27FC236}">
              <a16:creationId xmlns:a16="http://schemas.microsoft.com/office/drawing/2014/main" id="{3B437DB2-A2D5-4484-9C13-DFE59142AA7D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09" name="Text Box 46">
          <a:extLst>
            <a:ext uri="{FF2B5EF4-FFF2-40B4-BE49-F238E27FC236}">
              <a16:creationId xmlns:a16="http://schemas.microsoft.com/office/drawing/2014/main" id="{E6138062-BF3C-4D1D-B53D-A18AEE8614D1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10" name="Text Box 47">
          <a:extLst>
            <a:ext uri="{FF2B5EF4-FFF2-40B4-BE49-F238E27FC236}">
              <a16:creationId xmlns:a16="http://schemas.microsoft.com/office/drawing/2014/main" id="{A8F63E75-59CE-4BCC-AB11-847EEC3BB311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11" name="Text Box 48">
          <a:extLst>
            <a:ext uri="{FF2B5EF4-FFF2-40B4-BE49-F238E27FC236}">
              <a16:creationId xmlns:a16="http://schemas.microsoft.com/office/drawing/2014/main" id="{9D94AED6-37ED-4B34-93D0-5BD0197A0912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12" name="Text Box 49">
          <a:extLst>
            <a:ext uri="{FF2B5EF4-FFF2-40B4-BE49-F238E27FC236}">
              <a16:creationId xmlns:a16="http://schemas.microsoft.com/office/drawing/2014/main" id="{0AE5E13E-E40D-42B6-B82E-93B574290E1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13" name="Text Box 50">
          <a:extLst>
            <a:ext uri="{FF2B5EF4-FFF2-40B4-BE49-F238E27FC236}">
              <a16:creationId xmlns:a16="http://schemas.microsoft.com/office/drawing/2014/main" id="{083FFB1F-83D1-4F13-A69E-072DC7DFEE0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14" name="Text Box 51">
          <a:extLst>
            <a:ext uri="{FF2B5EF4-FFF2-40B4-BE49-F238E27FC236}">
              <a16:creationId xmlns:a16="http://schemas.microsoft.com/office/drawing/2014/main" id="{C5526D31-8D9F-4DFF-B350-E490FD06DA3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15" name="Text Box 52">
          <a:extLst>
            <a:ext uri="{FF2B5EF4-FFF2-40B4-BE49-F238E27FC236}">
              <a16:creationId xmlns:a16="http://schemas.microsoft.com/office/drawing/2014/main" id="{FEC03F22-A70F-4907-AF42-AC7D22ECEF4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16" name="Text Box 53">
          <a:extLst>
            <a:ext uri="{FF2B5EF4-FFF2-40B4-BE49-F238E27FC236}">
              <a16:creationId xmlns:a16="http://schemas.microsoft.com/office/drawing/2014/main" id="{47E1DEEE-E01E-4960-B262-BF52BC4997B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17" name="Text Box 54">
          <a:extLst>
            <a:ext uri="{FF2B5EF4-FFF2-40B4-BE49-F238E27FC236}">
              <a16:creationId xmlns:a16="http://schemas.microsoft.com/office/drawing/2014/main" id="{BB541573-A2AE-443B-B29C-B197826F861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18" name="Text Box 55">
          <a:extLst>
            <a:ext uri="{FF2B5EF4-FFF2-40B4-BE49-F238E27FC236}">
              <a16:creationId xmlns:a16="http://schemas.microsoft.com/office/drawing/2014/main" id="{57F535F6-2CC6-4BC6-9B9E-D8F34F27131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19" name="Text Box 56">
          <a:extLst>
            <a:ext uri="{FF2B5EF4-FFF2-40B4-BE49-F238E27FC236}">
              <a16:creationId xmlns:a16="http://schemas.microsoft.com/office/drawing/2014/main" id="{D5A2D716-D351-45EE-9F4C-03DED84857E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20" name="Text Box 57">
          <a:extLst>
            <a:ext uri="{FF2B5EF4-FFF2-40B4-BE49-F238E27FC236}">
              <a16:creationId xmlns:a16="http://schemas.microsoft.com/office/drawing/2014/main" id="{C698C125-F0C5-4185-9F60-8D55F16729E1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21" name="Text Box 58">
          <a:extLst>
            <a:ext uri="{FF2B5EF4-FFF2-40B4-BE49-F238E27FC236}">
              <a16:creationId xmlns:a16="http://schemas.microsoft.com/office/drawing/2014/main" id="{CE5CC446-8852-4857-8946-3FC4E967473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22" name="Text Box 59">
          <a:extLst>
            <a:ext uri="{FF2B5EF4-FFF2-40B4-BE49-F238E27FC236}">
              <a16:creationId xmlns:a16="http://schemas.microsoft.com/office/drawing/2014/main" id="{2EF745D4-ECE3-48D4-A097-DAFF537844E1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23" name="Text Box 60">
          <a:extLst>
            <a:ext uri="{FF2B5EF4-FFF2-40B4-BE49-F238E27FC236}">
              <a16:creationId xmlns:a16="http://schemas.microsoft.com/office/drawing/2014/main" id="{591B665A-59A4-4247-A051-026347FC6674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24" name="Text Box 61">
          <a:extLst>
            <a:ext uri="{FF2B5EF4-FFF2-40B4-BE49-F238E27FC236}">
              <a16:creationId xmlns:a16="http://schemas.microsoft.com/office/drawing/2014/main" id="{694E0FE0-7FA7-47CD-B609-3387A7CFF59F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25" name="Text Box 62">
          <a:extLst>
            <a:ext uri="{FF2B5EF4-FFF2-40B4-BE49-F238E27FC236}">
              <a16:creationId xmlns:a16="http://schemas.microsoft.com/office/drawing/2014/main" id="{2B55E167-CFFC-4DA3-AE8A-47521616BAA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26" name="Text Box 63">
          <a:extLst>
            <a:ext uri="{FF2B5EF4-FFF2-40B4-BE49-F238E27FC236}">
              <a16:creationId xmlns:a16="http://schemas.microsoft.com/office/drawing/2014/main" id="{356AC3DC-8C69-4E8A-9940-5C44958F115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27" name="Text Box 64">
          <a:extLst>
            <a:ext uri="{FF2B5EF4-FFF2-40B4-BE49-F238E27FC236}">
              <a16:creationId xmlns:a16="http://schemas.microsoft.com/office/drawing/2014/main" id="{A73477A2-9637-4604-A557-5E3360B4717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28" name="Text Box 65">
          <a:extLst>
            <a:ext uri="{FF2B5EF4-FFF2-40B4-BE49-F238E27FC236}">
              <a16:creationId xmlns:a16="http://schemas.microsoft.com/office/drawing/2014/main" id="{B23BCB78-2647-4799-9A5E-DBCE5A7197D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29" name="Text Box 66">
          <a:extLst>
            <a:ext uri="{FF2B5EF4-FFF2-40B4-BE49-F238E27FC236}">
              <a16:creationId xmlns:a16="http://schemas.microsoft.com/office/drawing/2014/main" id="{72CB2169-DDFB-4016-9D1A-C0A86A4237C4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30" name="Text Box 67">
          <a:extLst>
            <a:ext uri="{FF2B5EF4-FFF2-40B4-BE49-F238E27FC236}">
              <a16:creationId xmlns:a16="http://schemas.microsoft.com/office/drawing/2014/main" id="{51E41FD7-63F6-461E-8500-6AB1830A8144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31" name="Text Box 68">
          <a:extLst>
            <a:ext uri="{FF2B5EF4-FFF2-40B4-BE49-F238E27FC236}">
              <a16:creationId xmlns:a16="http://schemas.microsoft.com/office/drawing/2014/main" id="{1798EA3D-6913-4A4A-8BB2-71BC4384530F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32" name="Text Box 69">
          <a:extLst>
            <a:ext uri="{FF2B5EF4-FFF2-40B4-BE49-F238E27FC236}">
              <a16:creationId xmlns:a16="http://schemas.microsoft.com/office/drawing/2014/main" id="{B68A4554-02CE-4B5D-8406-92C2E578E17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33" name="Text Box 70">
          <a:extLst>
            <a:ext uri="{FF2B5EF4-FFF2-40B4-BE49-F238E27FC236}">
              <a16:creationId xmlns:a16="http://schemas.microsoft.com/office/drawing/2014/main" id="{52D2AFFF-90D8-4AAE-93C7-AD58BA06031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34" name="Text Box 71">
          <a:extLst>
            <a:ext uri="{FF2B5EF4-FFF2-40B4-BE49-F238E27FC236}">
              <a16:creationId xmlns:a16="http://schemas.microsoft.com/office/drawing/2014/main" id="{835F4DD6-DC1A-49C1-9528-F91A91FF94A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35" name="Text Box 72">
          <a:extLst>
            <a:ext uri="{FF2B5EF4-FFF2-40B4-BE49-F238E27FC236}">
              <a16:creationId xmlns:a16="http://schemas.microsoft.com/office/drawing/2014/main" id="{BFE447A1-5E36-43BA-976D-F1DAC4F97C4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36" name="Text Box 73">
          <a:extLst>
            <a:ext uri="{FF2B5EF4-FFF2-40B4-BE49-F238E27FC236}">
              <a16:creationId xmlns:a16="http://schemas.microsoft.com/office/drawing/2014/main" id="{C1444E69-0376-4DB6-910F-B45F169116B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37" name="Text Box 74">
          <a:extLst>
            <a:ext uri="{FF2B5EF4-FFF2-40B4-BE49-F238E27FC236}">
              <a16:creationId xmlns:a16="http://schemas.microsoft.com/office/drawing/2014/main" id="{996E5FD2-D0B7-4DFB-98C2-B0D6A154C5D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38" name="Text Box 75">
          <a:extLst>
            <a:ext uri="{FF2B5EF4-FFF2-40B4-BE49-F238E27FC236}">
              <a16:creationId xmlns:a16="http://schemas.microsoft.com/office/drawing/2014/main" id="{D2E88449-779F-433D-BF88-84C10DE9406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39" name="Text Box 76">
          <a:extLst>
            <a:ext uri="{FF2B5EF4-FFF2-40B4-BE49-F238E27FC236}">
              <a16:creationId xmlns:a16="http://schemas.microsoft.com/office/drawing/2014/main" id="{A75629BE-B93C-4579-833D-F33616E6223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30B6CBE8-2CA3-45B2-91FB-5E8AF74C2121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41" name="Text Box 78">
          <a:extLst>
            <a:ext uri="{FF2B5EF4-FFF2-40B4-BE49-F238E27FC236}">
              <a16:creationId xmlns:a16="http://schemas.microsoft.com/office/drawing/2014/main" id="{48E1A075-F1BD-4DCC-8889-C0B2734EB18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42" name="Text Box 79">
          <a:extLst>
            <a:ext uri="{FF2B5EF4-FFF2-40B4-BE49-F238E27FC236}">
              <a16:creationId xmlns:a16="http://schemas.microsoft.com/office/drawing/2014/main" id="{28FF1E09-7AA0-49D5-85B1-A1D2E15D4145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43" name="Text Box 80">
          <a:extLst>
            <a:ext uri="{FF2B5EF4-FFF2-40B4-BE49-F238E27FC236}">
              <a16:creationId xmlns:a16="http://schemas.microsoft.com/office/drawing/2014/main" id="{F8DBA19A-8E2A-4328-8D7B-5DA23A66895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44" name="Text Box 81">
          <a:extLst>
            <a:ext uri="{FF2B5EF4-FFF2-40B4-BE49-F238E27FC236}">
              <a16:creationId xmlns:a16="http://schemas.microsoft.com/office/drawing/2014/main" id="{28F05118-F7E9-4A92-9DE4-1F28A843489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45" name="Text Box 82">
          <a:extLst>
            <a:ext uri="{FF2B5EF4-FFF2-40B4-BE49-F238E27FC236}">
              <a16:creationId xmlns:a16="http://schemas.microsoft.com/office/drawing/2014/main" id="{614E39D3-7B0E-47AD-836C-CC9E5924406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46" name="Text Box 83">
          <a:extLst>
            <a:ext uri="{FF2B5EF4-FFF2-40B4-BE49-F238E27FC236}">
              <a16:creationId xmlns:a16="http://schemas.microsoft.com/office/drawing/2014/main" id="{F4BCBBA9-45F8-4E5D-A48B-C9716B298CD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47" name="Text Box 84">
          <a:extLst>
            <a:ext uri="{FF2B5EF4-FFF2-40B4-BE49-F238E27FC236}">
              <a16:creationId xmlns:a16="http://schemas.microsoft.com/office/drawing/2014/main" id="{FE9D9F2B-59F9-4671-8BB5-BAA1958F543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48" name="Text Box 85">
          <a:extLst>
            <a:ext uri="{FF2B5EF4-FFF2-40B4-BE49-F238E27FC236}">
              <a16:creationId xmlns:a16="http://schemas.microsoft.com/office/drawing/2014/main" id="{9F53FEC0-7933-445C-BAB1-C1FFE33BDE0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49" name="Text Box 86">
          <a:extLst>
            <a:ext uri="{FF2B5EF4-FFF2-40B4-BE49-F238E27FC236}">
              <a16:creationId xmlns:a16="http://schemas.microsoft.com/office/drawing/2014/main" id="{D0026A65-9FC0-4DCC-AA64-38F04709484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50" name="Text Box 87">
          <a:extLst>
            <a:ext uri="{FF2B5EF4-FFF2-40B4-BE49-F238E27FC236}">
              <a16:creationId xmlns:a16="http://schemas.microsoft.com/office/drawing/2014/main" id="{073CE6B4-33B7-4220-BFCF-E8CB021029E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51" name="Text Box 88">
          <a:extLst>
            <a:ext uri="{FF2B5EF4-FFF2-40B4-BE49-F238E27FC236}">
              <a16:creationId xmlns:a16="http://schemas.microsoft.com/office/drawing/2014/main" id="{19585F69-3414-4D33-9FE0-7DA7017DD58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52" name="Text Box 89">
          <a:extLst>
            <a:ext uri="{FF2B5EF4-FFF2-40B4-BE49-F238E27FC236}">
              <a16:creationId xmlns:a16="http://schemas.microsoft.com/office/drawing/2014/main" id="{D332BB4D-CAF5-4E7E-A641-04676A914E4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53" name="Text Box 90">
          <a:extLst>
            <a:ext uri="{FF2B5EF4-FFF2-40B4-BE49-F238E27FC236}">
              <a16:creationId xmlns:a16="http://schemas.microsoft.com/office/drawing/2014/main" id="{D5533EB3-EA99-4941-BB4C-A6F8CBA9AE3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54" name="Text Box 91">
          <a:extLst>
            <a:ext uri="{FF2B5EF4-FFF2-40B4-BE49-F238E27FC236}">
              <a16:creationId xmlns:a16="http://schemas.microsoft.com/office/drawing/2014/main" id="{44293CC4-66A4-4D35-BB78-8CD17B5BEDF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55" name="Text Box 92">
          <a:extLst>
            <a:ext uri="{FF2B5EF4-FFF2-40B4-BE49-F238E27FC236}">
              <a16:creationId xmlns:a16="http://schemas.microsoft.com/office/drawing/2014/main" id="{5E025D14-60D7-478A-BA6F-F374170F64D2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56" name="Text Box 93">
          <a:extLst>
            <a:ext uri="{FF2B5EF4-FFF2-40B4-BE49-F238E27FC236}">
              <a16:creationId xmlns:a16="http://schemas.microsoft.com/office/drawing/2014/main" id="{29E14269-A0DA-4ACA-BCDA-02260EDCA83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57" name="Text Box 94">
          <a:extLst>
            <a:ext uri="{FF2B5EF4-FFF2-40B4-BE49-F238E27FC236}">
              <a16:creationId xmlns:a16="http://schemas.microsoft.com/office/drawing/2014/main" id="{76627266-607C-4E30-BF84-56AD2872E288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258" name="Text Box 95">
          <a:extLst>
            <a:ext uri="{FF2B5EF4-FFF2-40B4-BE49-F238E27FC236}">
              <a16:creationId xmlns:a16="http://schemas.microsoft.com/office/drawing/2014/main" id="{A636F208-F43A-479F-A79D-89F42D9604EE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59" name="Text Box 47">
          <a:extLst>
            <a:ext uri="{FF2B5EF4-FFF2-40B4-BE49-F238E27FC236}">
              <a16:creationId xmlns:a16="http://schemas.microsoft.com/office/drawing/2014/main" id="{38BD50D7-19FE-464B-8F25-8B85778CA1C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260" name="Text Box 48">
          <a:extLst>
            <a:ext uri="{FF2B5EF4-FFF2-40B4-BE49-F238E27FC236}">
              <a16:creationId xmlns:a16="http://schemas.microsoft.com/office/drawing/2014/main" id="{26C176CA-A3D6-43A8-8D9D-A2C4096C73FC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61" name="Text Box 49">
          <a:extLst>
            <a:ext uri="{FF2B5EF4-FFF2-40B4-BE49-F238E27FC236}">
              <a16:creationId xmlns:a16="http://schemas.microsoft.com/office/drawing/2014/main" id="{42158D00-3317-49F8-AC4B-194A20F715CF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62" name="Text Box 50">
          <a:extLst>
            <a:ext uri="{FF2B5EF4-FFF2-40B4-BE49-F238E27FC236}">
              <a16:creationId xmlns:a16="http://schemas.microsoft.com/office/drawing/2014/main" id="{7E58364D-F15D-4E9B-A633-2C8C2F877C5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63" name="Text Box 51">
          <a:extLst>
            <a:ext uri="{FF2B5EF4-FFF2-40B4-BE49-F238E27FC236}">
              <a16:creationId xmlns:a16="http://schemas.microsoft.com/office/drawing/2014/main" id="{402C7343-961C-49F3-89E4-ACAD90D17B42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64" name="Text Box 52">
          <a:extLst>
            <a:ext uri="{FF2B5EF4-FFF2-40B4-BE49-F238E27FC236}">
              <a16:creationId xmlns:a16="http://schemas.microsoft.com/office/drawing/2014/main" id="{83DA9E5A-B079-4CEB-9200-3B07100D195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65" name="Text Box 53">
          <a:extLst>
            <a:ext uri="{FF2B5EF4-FFF2-40B4-BE49-F238E27FC236}">
              <a16:creationId xmlns:a16="http://schemas.microsoft.com/office/drawing/2014/main" id="{F1A4332E-B8E7-4194-97FA-91419411351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66" name="Text Box 54">
          <a:extLst>
            <a:ext uri="{FF2B5EF4-FFF2-40B4-BE49-F238E27FC236}">
              <a16:creationId xmlns:a16="http://schemas.microsoft.com/office/drawing/2014/main" id="{C150C7D9-C1DA-455C-9315-5E56973FD79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67" name="Text Box 55">
          <a:extLst>
            <a:ext uri="{FF2B5EF4-FFF2-40B4-BE49-F238E27FC236}">
              <a16:creationId xmlns:a16="http://schemas.microsoft.com/office/drawing/2014/main" id="{C5488E68-9AF9-4C77-9F52-9DE4BC11121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68" name="Text Box 56">
          <a:extLst>
            <a:ext uri="{FF2B5EF4-FFF2-40B4-BE49-F238E27FC236}">
              <a16:creationId xmlns:a16="http://schemas.microsoft.com/office/drawing/2014/main" id="{F76BB3C5-19AD-4E53-9E7C-38DAD10196C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69" name="Text Box 57">
          <a:extLst>
            <a:ext uri="{FF2B5EF4-FFF2-40B4-BE49-F238E27FC236}">
              <a16:creationId xmlns:a16="http://schemas.microsoft.com/office/drawing/2014/main" id="{55213850-D673-4CF7-B14A-ECB4DEF8522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70" name="Text Box 58">
          <a:extLst>
            <a:ext uri="{FF2B5EF4-FFF2-40B4-BE49-F238E27FC236}">
              <a16:creationId xmlns:a16="http://schemas.microsoft.com/office/drawing/2014/main" id="{469568EC-91ED-43E9-8C7F-658E2000477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71" name="Text Box 59">
          <a:extLst>
            <a:ext uri="{FF2B5EF4-FFF2-40B4-BE49-F238E27FC236}">
              <a16:creationId xmlns:a16="http://schemas.microsoft.com/office/drawing/2014/main" id="{0FADD1BB-BB9E-4667-889C-635CE6B165E2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72" name="Text Box 60">
          <a:extLst>
            <a:ext uri="{FF2B5EF4-FFF2-40B4-BE49-F238E27FC236}">
              <a16:creationId xmlns:a16="http://schemas.microsoft.com/office/drawing/2014/main" id="{2B4CF234-7DEF-4478-BC0A-648A917D04C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73" name="Text Box 61">
          <a:extLst>
            <a:ext uri="{FF2B5EF4-FFF2-40B4-BE49-F238E27FC236}">
              <a16:creationId xmlns:a16="http://schemas.microsoft.com/office/drawing/2014/main" id="{03902592-B415-43EE-804E-DDF04BB0E48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74" name="Text Box 62">
          <a:extLst>
            <a:ext uri="{FF2B5EF4-FFF2-40B4-BE49-F238E27FC236}">
              <a16:creationId xmlns:a16="http://schemas.microsoft.com/office/drawing/2014/main" id="{4F42CA4F-FE48-4E47-AABF-8A9354FB511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75" name="Text Box 63">
          <a:extLst>
            <a:ext uri="{FF2B5EF4-FFF2-40B4-BE49-F238E27FC236}">
              <a16:creationId xmlns:a16="http://schemas.microsoft.com/office/drawing/2014/main" id="{52CE105E-5CDC-4BBD-9AC2-EC760E5B3B94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76" name="Text Box 64">
          <a:extLst>
            <a:ext uri="{FF2B5EF4-FFF2-40B4-BE49-F238E27FC236}">
              <a16:creationId xmlns:a16="http://schemas.microsoft.com/office/drawing/2014/main" id="{79B4DED5-9DCD-43BD-B596-319DB4EC95B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77" name="Text Box 65">
          <a:extLst>
            <a:ext uri="{FF2B5EF4-FFF2-40B4-BE49-F238E27FC236}">
              <a16:creationId xmlns:a16="http://schemas.microsoft.com/office/drawing/2014/main" id="{F4EEC3E7-470F-4BD6-8EFD-E80B42D166A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78" name="Text Box 66">
          <a:extLst>
            <a:ext uri="{FF2B5EF4-FFF2-40B4-BE49-F238E27FC236}">
              <a16:creationId xmlns:a16="http://schemas.microsoft.com/office/drawing/2014/main" id="{E567A7C3-98D6-40F3-8CB7-20A79630AA0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79" name="Text Box 67">
          <a:extLst>
            <a:ext uri="{FF2B5EF4-FFF2-40B4-BE49-F238E27FC236}">
              <a16:creationId xmlns:a16="http://schemas.microsoft.com/office/drawing/2014/main" id="{82791591-348A-485A-8D2C-E65904061BF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80" name="Text Box 68">
          <a:extLst>
            <a:ext uri="{FF2B5EF4-FFF2-40B4-BE49-F238E27FC236}">
              <a16:creationId xmlns:a16="http://schemas.microsoft.com/office/drawing/2014/main" id="{3D3CF73A-FDD9-4584-B680-E8329562B22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81" name="Text Box 69">
          <a:extLst>
            <a:ext uri="{FF2B5EF4-FFF2-40B4-BE49-F238E27FC236}">
              <a16:creationId xmlns:a16="http://schemas.microsoft.com/office/drawing/2014/main" id="{ADC6B1FF-F214-4B65-BF9C-75DD25AC63A7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82" name="Text Box 70">
          <a:extLst>
            <a:ext uri="{FF2B5EF4-FFF2-40B4-BE49-F238E27FC236}">
              <a16:creationId xmlns:a16="http://schemas.microsoft.com/office/drawing/2014/main" id="{36DDD13A-8881-4050-9E2E-9191D5AAD921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83" name="Text Box 71">
          <a:extLst>
            <a:ext uri="{FF2B5EF4-FFF2-40B4-BE49-F238E27FC236}">
              <a16:creationId xmlns:a16="http://schemas.microsoft.com/office/drawing/2014/main" id="{CDD08B35-9107-453F-87B2-78E1A01EFE80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84" name="Text Box 72">
          <a:extLst>
            <a:ext uri="{FF2B5EF4-FFF2-40B4-BE49-F238E27FC236}">
              <a16:creationId xmlns:a16="http://schemas.microsoft.com/office/drawing/2014/main" id="{111850A5-623D-431C-9246-71870AF5313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85" name="Text Box 73">
          <a:extLst>
            <a:ext uri="{FF2B5EF4-FFF2-40B4-BE49-F238E27FC236}">
              <a16:creationId xmlns:a16="http://schemas.microsoft.com/office/drawing/2014/main" id="{9C40F516-3F42-4EDE-B520-BA517A24428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86" name="Text Box 74">
          <a:extLst>
            <a:ext uri="{FF2B5EF4-FFF2-40B4-BE49-F238E27FC236}">
              <a16:creationId xmlns:a16="http://schemas.microsoft.com/office/drawing/2014/main" id="{D6F4ACBA-DCED-45C5-8161-37675795946B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87" name="Text Box 75">
          <a:extLst>
            <a:ext uri="{FF2B5EF4-FFF2-40B4-BE49-F238E27FC236}">
              <a16:creationId xmlns:a16="http://schemas.microsoft.com/office/drawing/2014/main" id="{CE5632DD-C4B2-4421-BC47-8E0102234ECF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88" name="Text Box 76">
          <a:extLst>
            <a:ext uri="{FF2B5EF4-FFF2-40B4-BE49-F238E27FC236}">
              <a16:creationId xmlns:a16="http://schemas.microsoft.com/office/drawing/2014/main" id="{2ED6CF16-D3A1-4938-BAFA-4F23AF4B21B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064BD045-4C05-4725-A570-6E22C28C73B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90" name="Text Box 78">
          <a:extLst>
            <a:ext uri="{FF2B5EF4-FFF2-40B4-BE49-F238E27FC236}">
              <a16:creationId xmlns:a16="http://schemas.microsoft.com/office/drawing/2014/main" id="{0D04682E-D5B3-4265-94F3-1D98E3A1187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91" name="Text Box 79">
          <a:extLst>
            <a:ext uri="{FF2B5EF4-FFF2-40B4-BE49-F238E27FC236}">
              <a16:creationId xmlns:a16="http://schemas.microsoft.com/office/drawing/2014/main" id="{21A5F9DF-BD5F-4A3E-8408-6ED2400EEA32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92" name="Text Box 80">
          <a:extLst>
            <a:ext uri="{FF2B5EF4-FFF2-40B4-BE49-F238E27FC236}">
              <a16:creationId xmlns:a16="http://schemas.microsoft.com/office/drawing/2014/main" id="{E040A442-BCC5-4F75-82FB-90E7031E1DC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93" name="Text Box 81">
          <a:extLst>
            <a:ext uri="{FF2B5EF4-FFF2-40B4-BE49-F238E27FC236}">
              <a16:creationId xmlns:a16="http://schemas.microsoft.com/office/drawing/2014/main" id="{8B586FC6-DC00-404A-8926-607C17BDA85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94" name="Text Box 82">
          <a:extLst>
            <a:ext uri="{FF2B5EF4-FFF2-40B4-BE49-F238E27FC236}">
              <a16:creationId xmlns:a16="http://schemas.microsoft.com/office/drawing/2014/main" id="{4A527325-4BC1-445A-B1B3-593DF0FF63C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95" name="Text Box 83">
          <a:extLst>
            <a:ext uri="{FF2B5EF4-FFF2-40B4-BE49-F238E27FC236}">
              <a16:creationId xmlns:a16="http://schemas.microsoft.com/office/drawing/2014/main" id="{18248D3D-6273-4611-8809-2A0979446B5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96" name="Text Box 84">
          <a:extLst>
            <a:ext uri="{FF2B5EF4-FFF2-40B4-BE49-F238E27FC236}">
              <a16:creationId xmlns:a16="http://schemas.microsoft.com/office/drawing/2014/main" id="{68D78E42-A4C9-48A5-8930-426991CF205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97" name="Text Box 85">
          <a:extLst>
            <a:ext uri="{FF2B5EF4-FFF2-40B4-BE49-F238E27FC236}">
              <a16:creationId xmlns:a16="http://schemas.microsoft.com/office/drawing/2014/main" id="{91A86826-8317-46DD-BFB1-ED6E255B386A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98" name="Text Box 86">
          <a:extLst>
            <a:ext uri="{FF2B5EF4-FFF2-40B4-BE49-F238E27FC236}">
              <a16:creationId xmlns:a16="http://schemas.microsoft.com/office/drawing/2014/main" id="{6C1AE5FC-AEB3-47C8-A967-303E3B47B81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299" name="Text Box 87">
          <a:extLst>
            <a:ext uri="{FF2B5EF4-FFF2-40B4-BE49-F238E27FC236}">
              <a16:creationId xmlns:a16="http://schemas.microsoft.com/office/drawing/2014/main" id="{BE120CD4-4B6F-433D-8F8E-F758D1A5F4CC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300" name="Text Box 88">
          <a:extLst>
            <a:ext uri="{FF2B5EF4-FFF2-40B4-BE49-F238E27FC236}">
              <a16:creationId xmlns:a16="http://schemas.microsoft.com/office/drawing/2014/main" id="{EDC6264A-9209-4E20-A0C0-98D87DE7D7BE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301" name="Text Box 89">
          <a:extLst>
            <a:ext uri="{FF2B5EF4-FFF2-40B4-BE49-F238E27FC236}">
              <a16:creationId xmlns:a16="http://schemas.microsoft.com/office/drawing/2014/main" id="{1455805D-D44B-4371-A2E1-5237294E3069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302" name="Text Box 90">
          <a:extLst>
            <a:ext uri="{FF2B5EF4-FFF2-40B4-BE49-F238E27FC236}">
              <a16:creationId xmlns:a16="http://schemas.microsoft.com/office/drawing/2014/main" id="{1324687B-116F-4E0A-BE88-894DF0F2DFA8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303" name="Text Box 91">
          <a:extLst>
            <a:ext uri="{FF2B5EF4-FFF2-40B4-BE49-F238E27FC236}">
              <a16:creationId xmlns:a16="http://schemas.microsoft.com/office/drawing/2014/main" id="{5868EBC3-6909-4F87-9F70-65E52BE35303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304" name="Text Box 92">
          <a:extLst>
            <a:ext uri="{FF2B5EF4-FFF2-40B4-BE49-F238E27FC236}">
              <a16:creationId xmlns:a16="http://schemas.microsoft.com/office/drawing/2014/main" id="{41900594-0894-44DE-9671-C8682E3DFC76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76200" cy="232410"/>
    <xdr:sp macro="" textlink="">
      <xdr:nvSpPr>
        <xdr:cNvPr id="305" name="Text Box 93">
          <a:extLst>
            <a:ext uri="{FF2B5EF4-FFF2-40B4-BE49-F238E27FC236}">
              <a16:creationId xmlns:a16="http://schemas.microsoft.com/office/drawing/2014/main" id="{FE921088-E994-4BB2-82F9-4E75A93CDEED}"/>
            </a:ext>
          </a:extLst>
        </xdr:cNvPr>
        <xdr:cNvSpPr txBox="1">
          <a:spLocks noChangeArrowheads="1"/>
        </xdr:cNvSpPr>
      </xdr:nvSpPr>
      <xdr:spPr bwMode="auto">
        <a:xfrm>
          <a:off x="73152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306" name="Text Box 94">
          <a:extLst>
            <a:ext uri="{FF2B5EF4-FFF2-40B4-BE49-F238E27FC236}">
              <a16:creationId xmlns:a16="http://schemas.microsoft.com/office/drawing/2014/main" id="{28EA0167-690B-41D2-8ED9-064FBA238AF5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307" name="Text Box 40">
          <a:extLst>
            <a:ext uri="{FF2B5EF4-FFF2-40B4-BE49-F238E27FC236}">
              <a16:creationId xmlns:a16="http://schemas.microsoft.com/office/drawing/2014/main" id="{24445903-52E0-4905-8338-392E260273DD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308" name="Text Box 95">
          <a:extLst>
            <a:ext uri="{FF2B5EF4-FFF2-40B4-BE49-F238E27FC236}">
              <a16:creationId xmlns:a16="http://schemas.microsoft.com/office/drawing/2014/main" id="{26A0737C-CD50-42E7-9D59-36BD9FD8EA76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309" name="Text Box 39">
          <a:extLst>
            <a:ext uri="{FF2B5EF4-FFF2-40B4-BE49-F238E27FC236}">
              <a16:creationId xmlns:a16="http://schemas.microsoft.com/office/drawing/2014/main" id="{7A58DB47-DC6A-4886-8F51-5673FE75A8DE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10" name="Text Box 40">
          <a:extLst>
            <a:ext uri="{FF2B5EF4-FFF2-40B4-BE49-F238E27FC236}">
              <a16:creationId xmlns:a16="http://schemas.microsoft.com/office/drawing/2014/main" id="{A396D9EB-173D-485E-B9DE-09967D880B53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11" name="Text Box 95">
          <a:extLst>
            <a:ext uri="{FF2B5EF4-FFF2-40B4-BE49-F238E27FC236}">
              <a16:creationId xmlns:a16="http://schemas.microsoft.com/office/drawing/2014/main" id="{DB86B9C7-EBF7-4122-9570-143E7932E20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12" name="Text Box 39">
          <a:extLst>
            <a:ext uri="{FF2B5EF4-FFF2-40B4-BE49-F238E27FC236}">
              <a16:creationId xmlns:a16="http://schemas.microsoft.com/office/drawing/2014/main" id="{312585DD-FBE0-4AAA-B3EC-0D09D562969F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13" name="Text Box 23">
          <a:extLst>
            <a:ext uri="{FF2B5EF4-FFF2-40B4-BE49-F238E27FC236}">
              <a16:creationId xmlns:a16="http://schemas.microsoft.com/office/drawing/2014/main" id="{4B1084FE-3327-449C-80CC-A566C41B6B4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14" name="Text Box 46">
          <a:extLst>
            <a:ext uri="{FF2B5EF4-FFF2-40B4-BE49-F238E27FC236}">
              <a16:creationId xmlns:a16="http://schemas.microsoft.com/office/drawing/2014/main" id="{F34911C9-9930-45DC-8D2E-F8A6E70B5109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15" name="Text Box 40">
          <a:extLst>
            <a:ext uri="{FF2B5EF4-FFF2-40B4-BE49-F238E27FC236}">
              <a16:creationId xmlns:a16="http://schemas.microsoft.com/office/drawing/2014/main" id="{CB41D992-1751-4A3B-BB34-B1582219884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16" name="Text Box 95">
          <a:extLst>
            <a:ext uri="{FF2B5EF4-FFF2-40B4-BE49-F238E27FC236}">
              <a16:creationId xmlns:a16="http://schemas.microsoft.com/office/drawing/2014/main" id="{72708320-C530-4BD1-B58A-D46F89CAD70A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17" name="Text Box 39">
          <a:extLst>
            <a:ext uri="{FF2B5EF4-FFF2-40B4-BE49-F238E27FC236}">
              <a16:creationId xmlns:a16="http://schemas.microsoft.com/office/drawing/2014/main" id="{F5E14AEF-CCE9-4E2D-A54D-243715537838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18" name="Text Box 39">
          <a:extLst>
            <a:ext uri="{FF2B5EF4-FFF2-40B4-BE49-F238E27FC236}">
              <a16:creationId xmlns:a16="http://schemas.microsoft.com/office/drawing/2014/main" id="{A52928E4-EB40-4C1C-89E2-A499D18A4D2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319" name="Text Box 39">
          <a:extLst>
            <a:ext uri="{FF2B5EF4-FFF2-40B4-BE49-F238E27FC236}">
              <a16:creationId xmlns:a16="http://schemas.microsoft.com/office/drawing/2014/main" id="{B7D764E8-0D48-4F15-98D4-01C13D495140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2410"/>
    <xdr:sp macro="" textlink="">
      <xdr:nvSpPr>
        <xdr:cNvPr id="320" name="Text Box 39">
          <a:extLst>
            <a:ext uri="{FF2B5EF4-FFF2-40B4-BE49-F238E27FC236}">
              <a16:creationId xmlns:a16="http://schemas.microsoft.com/office/drawing/2014/main" id="{904BD6AE-8CFE-42DA-893D-30522B6C4B21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2410"/>
    <xdr:sp macro="" textlink="">
      <xdr:nvSpPr>
        <xdr:cNvPr id="321" name="Text Box 39">
          <a:extLst>
            <a:ext uri="{FF2B5EF4-FFF2-40B4-BE49-F238E27FC236}">
              <a16:creationId xmlns:a16="http://schemas.microsoft.com/office/drawing/2014/main" id="{F5CDCADD-C8B8-4515-BB50-7394ADDE5A58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322" name="Text Box 39">
          <a:extLst>
            <a:ext uri="{FF2B5EF4-FFF2-40B4-BE49-F238E27FC236}">
              <a16:creationId xmlns:a16="http://schemas.microsoft.com/office/drawing/2014/main" id="{15A399F8-F144-4B7D-B930-CD4286E11E69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323" name="Text Box 39">
          <a:extLst>
            <a:ext uri="{FF2B5EF4-FFF2-40B4-BE49-F238E27FC236}">
              <a16:creationId xmlns:a16="http://schemas.microsoft.com/office/drawing/2014/main" id="{9CB6AE70-19A2-4569-9FD9-45226458ECA5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324" name="Text Box 39">
          <a:extLst>
            <a:ext uri="{FF2B5EF4-FFF2-40B4-BE49-F238E27FC236}">
              <a16:creationId xmlns:a16="http://schemas.microsoft.com/office/drawing/2014/main" id="{EC815C80-52A0-486C-8558-6935750C3A00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38125"/>
    <xdr:sp macro="" textlink="">
      <xdr:nvSpPr>
        <xdr:cNvPr id="325" name="Text Box 39">
          <a:extLst>
            <a:ext uri="{FF2B5EF4-FFF2-40B4-BE49-F238E27FC236}">
              <a16:creationId xmlns:a16="http://schemas.microsoft.com/office/drawing/2014/main" id="{81661837-3BE1-4821-8468-A88751D299D7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326" name="Text Box 39">
          <a:extLst>
            <a:ext uri="{FF2B5EF4-FFF2-40B4-BE49-F238E27FC236}">
              <a16:creationId xmlns:a16="http://schemas.microsoft.com/office/drawing/2014/main" id="{D4DC3813-0F57-4C9E-8670-2A6DF8B28A2F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240030"/>
    <xdr:sp macro="" textlink="">
      <xdr:nvSpPr>
        <xdr:cNvPr id="327" name="Text Box 39">
          <a:extLst>
            <a:ext uri="{FF2B5EF4-FFF2-40B4-BE49-F238E27FC236}">
              <a16:creationId xmlns:a16="http://schemas.microsoft.com/office/drawing/2014/main" id="{FB57B037-9BCC-4734-95EB-CBF7EF73FFF5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76200" cy="194310"/>
    <xdr:sp macro="" textlink="">
      <xdr:nvSpPr>
        <xdr:cNvPr id="328" name="Text Box 35">
          <a:extLst>
            <a:ext uri="{FF2B5EF4-FFF2-40B4-BE49-F238E27FC236}">
              <a16:creationId xmlns:a16="http://schemas.microsoft.com/office/drawing/2014/main" id="{ED6CEBA2-6CFC-4829-835A-579C36A8A613}"/>
            </a:ext>
          </a:extLst>
        </xdr:cNvPr>
        <xdr:cNvSpPr txBox="1">
          <a:spLocks noChangeArrowheads="1"/>
        </xdr:cNvSpPr>
      </xdr:nvSpPr>
      <xdr:spPr bwMode="auto">
        <a:xfrm>
          <a:off x="1463040" y="914400"/>
          <a:ext cx="7620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329" name="Text Box 39">
          <a:extLst>
            <a:ext uri="{FF2B5EF4-FFF2-40B4-BE49-F238E27FC236}">
              <a16:creationId xmlns:a16="http://schemas.microsoft.com/office/drawing/2014/main" id="{06B28E09-FDA3-4FE6-8BAC-1B7AEFE0C6E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30" name="Text Box 23">
          <a:extLst>
            <a:ext uri="{FF2B5EF4-FFF2-40B4-BE49-F238E27FC236}">
              <a16:creationId xmlns:a16="http://schemas.microsoft.com/office/drawing/2014/main" id="{C94FA169-B190-44DD-8DA6-959FC8FABF0A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331" name="Text Box 39">
          <a:extLst>
            <a:ext uri="{FF2B5EF4-FFF2-40B4-BE49-F238E27FC236}">
              <a16:creationId xmlns:a16="http://schemas.microsoft.com/office/drawing/2014/main" id="{BB4572B0-A7BD-47EB-8FA9-099548F895F7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32" name="Text Box 40">
          <a:extLst>
            <a:ext uri="{FF2B5EF4-FFF2-40B4-BE49-F238E27FC236}">
              <a16:creationId xmlns:a16="http://schemas.microsoft.com/office/drawing/2014/main" id="{785A980B-6278-49BB-81FC-D177B6D5D767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33" name="Text Box 46">
          <a:extLst>
            <a:ext uri="{FF2B5EF4-FFF2-40B4-BE49-F238E27FC236}">
              <a16:creationId xmlns:a16="http://schemas.microsoft.com/office/drawing/2014/main" id="{053D9A3E-3A42-4472-B17D-60ED76572FC7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34" name="Text Box 95">
          <a:extLst>
            <a:ext uri="{FF2B5EF4-FFF2-40B4-BE49-F238E27FC236}">
              <a16:creationId xmlns:a16="http://schemas.microsoft.com/office/drawing/2014/main" id="{AD834256-AD74-4296-BAB0-22F6A0A41D01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35" name="Text Box 40">
          <a:extLst>
            <a:ext uri="{FF2B5EF4-FFF2-40B4-BE49-F238E27FC236}">
              <a16:creationId xmlns:a16="http://schemas.microsoft.com/office/drawing/2014/main" id="{43944A3F-9DCE-4D53-B0DE-CC2CDDA7EF10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36" name="Text Box 95">
          <a:extLst>
            <a:ext uri="{FF2B5EF4-FFF2-40B4-BE49-F238E27FC236}">
              <a16:creationId xmlns:a16="http://schemas.microsoft.com/office/drawing/2014/main" id="{4BB2F3A2-3F06-4519-AD04-A5F3033CBEB8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37" name="Text Box 39">
          <a:extLst>
            <a:ext uri="{FF2B5EF4-FFF2-40B4-BE49-F238E27FC236}">
              <a16:creationId xmlns:a16="http://schemas.microsoft.com/office/drawing/2014/main" id="{55F33B8B-F61D-4D53-A699-AB68E6DFF5A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38" name="Text Box 39">
          <a:extLst>
            <a:ext uri="{FF2B5EF4-FFF2-40B4-BE49-F238E27FC236}">
              <a16:creationId xmlns:a16="http://schemas.microsoft.com/office/drawing/2014/main" id="{00B51DBF-4B42-49A3-8B96-11CDDC713144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39" name="Text Box 39">
          <a:extLst>
            <a:ext uri="{FF2B5EF4-FFF2-40B4-BE49-F238E27FC236}">
              <a16:creationId xmlns:a16="http://schemas.microsoft.com/office/drawing/2014/main" id="{4768C017-0170-409B-B323-A0A68B6C1895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340" name="Text Box 39">
          <a:extLst>
            <a:ext uri="{FF2B5EF4-FFF2-40B4-BE49-F238E27FC236}">
              <a16:creationId xmlns:a16="http://schemas.microsoft.com/office/drawing/2014/main" id="{AAD437AA-9CC0-4329-A4EF-3B11BD72C101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38125"/>
    <xdr:sp macro="" textlink="">
      <xdr:nvSpPr>
        <xdr:cNvPr id="341" name="Text Box 39">
          <a:extLst>
            <a:ext uri="{FF2B5EF4-FFF2-40B4-BE49-F238E27FC236}">
              <a16:creationId xmlns:a16="http://schemas.microsoft.com/office/drawing/2014/main" id="{EFDB874A-4D15-4DC0-8C68-4B6EC9409AED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342" name="Text Box 39">
          <a:extLst>
            <a:ext uri="{FF2B5EF4-FFF2-40B4-BE49-F238E27FC236}">
              <a16:creationId xmlns:a16="http://schemas.microsoft.com/office/drawing/2014/main" id="{968D8EA5-0DA1-4463-9ABE-BB1855490A8B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40030"/>
    <xdr:sp macro="" textlink="">
      <xdr:nvSpPr>
        <xdr:cNvPr id="343" name="Text Box 39">
          <a:extLst>
            <a:ext uri="{FF2B5EF4-FFF2-40B4-BE49-F238E27FC236}">
              <a16:creationId xmlns:a16="http://schemas.microsoft.com/office/drawing/2014/main" id="{E87A819C-7191-4AB1-B3E6-EADC0C98E810}"/>
            </a:ext>
          </a:extLst>
        </xdr:cNvPr>
        <xdr:cNvSpPr txBox="1">
          <a:spLocks noChangeArrowheads="1"/>
        </xdr:cNvSpPr>
      </xdr:nvSpPr>
      <xdr:spPr bwMode="auto">
        <a:xfrm>
          <a:off x="2194560" y="914400"/>
          <a:ext cx="76200" cy="24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76200" cy="224790"/>
    <xdr:sp macro="" textlink="">
      <xdr:nvSpPr>
        <xdr:cNvPr id="344" name="Text Box 141">
          <a:extLst>
            <a:ext uri="{FF2B5EF4-FFF2-40B4-BE49-F238E27FC236}">
              <a16:creationId xmlns:a16="http://schemas.microsoft.com/office/drawing/2014/main" id="{85E799E7-35AF-40BE-A110-545A635154F6}"/>
            </a:ext>
          </a:extLst>
        </xdr:cNvPr>
        <xdr:cNvSpPr txBox="1">
          <a:spLocks noChangeArrowheads="1"/>
        </xdr:cNvSpPr>
      </xdr:nvSpPr>
      <xdr:spPr bwMode="auto">
        <a:xfrm>
          <a:off x="731520" y="219456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76200" cy="224790"/>
    <xdr:sp macro="" textlink="">
      <xdr:nvSpPr>
        <xdr:cNvPr id="345" name="Text Box 142">
          <a:extLst>
            <a:ext uri="{FF2B5EF4-FFF2-40B4-BE49-F238E27FC236}">
              <a16:creationId xmlns:a16="http://schemas.microsoft.com/office/drawing/2014/main" id="{052E755A-1C28-467D-B5AB-D7F9F80273DE}"/>
            </a:ext>
          </a:extLst>
        </xdr:cNvPr>
        <xdr:cNvSpPr txBox="1">
          <a:spLocks noChangeArrowheads="1"/>
        </xdr:cNvSpPr>
      </xdr:nvSpPr>
      <xdr:spPr bwMode="auto">
        <a:xfrm>
          <a:off x="3657600" y="274320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76200" cy="224790"/>
    <xdr:sp macro="" textlink="">
      <xdr:nvSpPr>
        <xdr:cNvPr id="346" name="Text Box 144">
          <a:extLst>
            <a:ext uri="{FF2B5EF4-FFF2-40B4-BE49-F238E27FC236}">
              <a16:creationId xmlns:a16="http://schemas.microsoft.com/office/drawing/2014/main" id="{DD6455CA-9F6A-4032-8D85-0AAE9C40613D}"/>
            </a:ext>
          </a:extLst>
        </xdr:cNvPr>
        <xdr:cNvSpPr txBox="1">
          <a:spLocks noChangeArrowheads="1"/>
        </xdr:cNvSpPr>
      </xdr:nvSpPr>
      <xdr:spPr bwMode="auto">
        <a:xfrm>
          <a:off x="3657600" y="2743200"/>
          <a:ext cx="76200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110490</xdr:colOff>
      <xdr:row>10</xdr:row>
      <xdr:rowOff>0</xdr:rowOff>
    </xdr:to>
    <xdr:pic>
      <xdr:nvPicPr>
        <xdr:cNvPr id="2" name="Picture 2" descr="Ocultar jerarquía">
          <a:extLst>
            <a:ext uri="{FF2B5EF4-FFF2-40B4-BE49-F238E27FC236}">
              <a16:creationId xmlns:a16="http://schemas.microsoft.com/office/drawing/2014/main" id="{4151127B-BBBE-4F9A-84C8-307392B7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011680"/>
          <a:ext cx="11049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388620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2" name="Texto 2">
          <a:extLst>
            <a:ext uri="{FF2B5EF4-FFF2-40B4-BE49-F238E27FC236}">
              <a16:creationId xmlns:a16="http://schemas.microsoft.com/office/drawing/2014/main" id="{422EB859-3927-4802-8B05-8FE6B7C748E6}"/>
            </a:ext>
          </a:extLst>
        </xdr:cNvPr>
        <xdr:cNvSpPr txBox="1">
          <a:spLocks noChangeArrowheads="1"/>
        </xdr:cNvSpPr>
      </xdr:nvSpPr>
      <xdr:spPr bwMode="auto">
        <a:xfrm>
          <a:off x="6728460" y="7322820"/>
          <a:ext cx="74676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30</xdr:row>
      <xdr:rowOff>0</xdr:rowOff>
    </xdr:from>
    <xdr:to>
      <xdr:col>4</xdr:col>
      <xdr:colOff>274320</xdr:colOff>
      <xdr:row>30</xdr:row>
      <xdr:rowOff>0</xdr:rowOff>
    </xdr:to>
    <xdr:sp macro="" textlink="">
      <xdr:nvSpPr>
        <xdr:cNvPr id="3" name="Texto 3">
          <a:extLst>
            <a:ext uri="{FF2B5EF4-FFF2-40B4-BE49-F238E27FC236}">
              <a16:creationId xmlns:a16="http://schemas.microsoft.com/office/drawing/2014/main" id="{8C3455B4-CEBF-450F-B563-332F42AB9BA2}"/>
            </a:ext>
          </a:extLst>
        </xdr:cNvPr>
        <xdr:cNvSpPr txBox="1">
          <a:spLocks noChangeArrowheads="1"/>
        </xdr:cNvSpPr>
      </xdr:nvSpPr>
      <xdr:spPr bwMode="auto">
        <a:xfrm>
          <a:off x="6339840" y="7322820"/>
          <a:ext cx="27432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8956F40C-FCB0-436C-ACD8-3667587D7C2D}" name="Cuadro5.1" displayName="Cuadro5.1" ref="B6:E30" totalsRowShown="0" headerRowDxfId="311" dataDxfId="310" headerRowCellStyle="Normal 3" dataCellStyle="Normal_Nuevas Líneas de pobreza_ mensual">
  <tableColumns count="4">
    <tableColumn id="1" xr3:uid="{CEE41BC0-39F3-482B-9FB1-DD0C5C463E74}" name="Mes" dataDxfId="309" dataCellStyle="Normal 10"/>
    <tableColumn id="2" xr3:uid="{5A58A27B-7585-4CA3-9C43-1FEB375876B5}" name="Total " dataDxfId="308" dataCellStyle="Normal_Nuevas Líneas de pobreza_ mensual"/>
    <tableColumn id="3" xr3:uid="{F72A1AE2-5D48-4D10-9DD6-A24BC2BFC5B2}" name="Urbana " dataDxfId="307" dataCellStyle="Normal_Nuevas Líneas de pobreza_ mensual"/>
    <tableColumn id="4" xr3:uid="{FABC36B7-7BAD-4529-B1CB-7DA52C3F2E38}" name="Rural " dataDxfId="306" dataCellStyle="Normal_Nuevas Líneas de pobreza_ mensual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E5127779-7F3C-40FB-AD83-5A14DD36BB32}" name="Cuadro5.2" displayName="Cuadro5.2" ref="B6:D23" totalsRowShown="0" headerRowDxfId="305" dataDxfId="304">
  <tableColumns count="3">
    <tableColumn id="1" xr3:uid="{DA802323-B016-40FF-B240-8E2A279F3458}" name="Alimento" dataDxfId="303" dataCellStyle="Normal 3"/>
    <tableColumn id="2" xr3:uid="{25C024CB-BCEC-4862-9DA2-7C77B710506A}" name="2023" dataDxfId="302" dataCellStyle="Normal 3"/>
    <tableColumn id="3" xr3:uid="{F61DE053-95A8-4BDA-8E6A-459E357761AE}" name="2024" dataDxfId="301" dataCellStyle="Normal 3"/>
  </tableColumns>
  <tableStyleInfo name="Estilo de tabla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E24B0924-4175-4CFF-9D7A-C65A5B032851}" name="Cuadro5.3" displayName="Cuadro5.3" ref="B6:D18" totalsRowShown="0" headerRowDxfId="300" dataDxfId="298" headerRowBorderDxfId="299" tableBorderDxfId="297">
  <tableColumns count="3">
    <tableColumn id="1" xr3:uid="{5639E637-7971-4B81-8814-2A49AE86A381}" name="Mes" dataDxfId="296" dataCellStyle="Normal 3"/>
    <tableColumn id="2" xr3:uid="{78A282B3-FD43-47B9-B45D-27D96F842BB9}" name="2023" dataDxfId="295" dataCellStyle="Normal_C.06 Índice por artículo y variación mensual. Base Julio 2006. Agosto 2006 - Último mes de cálculo"/>
    <tableColumn id="3" xr3:uid="{4842D02A-713C-4C1E-AAEA-E0CCCC23AAFC}" name="2024" dataDxfId="294" dataCellStyle="Normal_C.06 Índice por artículo y variación mensual. Base Julio 2006. Agosto 2006 - Último mes de cálculo"/>
  </tableColumns>
  <tableStyleInfo name="Estilo de tabla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5F8B9F71-856F-44D4-AC5C-0B2DE34A95E0}" name="Cuadro5.4" displayName="Cuadro5.4" ref="B6:D30" totalsRowShown="0" headerRowDxfId="293" dataDxfId="292" headerRowCellStyle="Normal 3" dataCellStyle="Normal 2 2">
  <tableColumns count="3">
    <tableColumn id="1" xr3:uid="{349EE869-267A-4C3D-9E50-E8D002DCC49C}" name="Mes" dataDxfId="291" dataCellStyle="Normal 10"/>
    <tableColumn id="2" xr3:uid="{C61AB447-42AF-47C9-9524-54FF85B1752C}" name="Variación mensual" dataDxfId="290" dataCellStyle="Normal 2 2"/>
    <tableColumn id="3" xr3:uid="{38F3F9CF-E0E4-4099-9BCC-1D44E7D537CD}" name="Variación acumulada" dataDxfId="289" dataCellStyle="Normal 2 2"/>
  </tableColumns>
  <tableStyleInfo name="Estilo de tabla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597DCC0-594C-44C5-9C29-F6B176726A73}" name="Cuadro5.5" displayName="Cuadro5.5" ref="B6:D19" totalsRowShown="0" headerRowDxfId="288" dataDxfId="287">
  <tableColumns count="3">
    <tableColumn id="1" xr3:uid="{03FDB66E-A407-4046-B13B-F7B27BFBAC5F}" name="División" dataDxfId="286" dataCellStyle="Normal 3 2"/>
    <tableColumn id="2" xr3:uid="{E84716E7-BF77-4567-B3F1-43105E682DF8}" name="2023" dataDxfId="285" dataCellStyle="Normal 3"/>
    <tableColumn id="3" xr3:uid="{558D27A7-8E29-4A57-A25F-B45E5C065D6E}" name="2024" dataDxfId="284" dataCellStyle="Normal 3"/>
  </tableColumns>
  <tableStyleInfo name="Estilo de tabla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0C25724-8769-4C29-8422-4563FBE22AE0}" name="Cuadro5.6" displayName="Cuadro5.6" ref="B6:D30" totalsRowShown="0" headerRowDxfId="283" dataDxfId="282" dataCellStyle="Normal 3">
  <tableColumns count="3">
    <tableColumn id="1" xr3:uid="{D320241A-AD70-4353-B755-28AB80D360B7}" name="Año y mes" dataDxfId="281" dataCellStyle="Normal 10"/>
    <tableColumn id="2" xr3:uid="{511D6F3D-2C1E-4B9B-8CC6-0D41686294EB}" name="Edificios " dataDxfId="280" dataCellStyle="Normal 3"/>
    <tableColumn id="3" xr3:uid="{C8C5AD34-D5E7-4665-B687-515E6A64EAAD}" name="Vivienda de interés social " dataDxfId="279" dataCellStyle="Normal 3"/>
  </tableColumns>
  <tableStyleInfo name="Estilo de tabla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F5E3FEC7-CEA4-4030-A349-6D858BBF04DB}" name="Cuadro5.7" displayName="Cuadro5.7" ref="B6:Z24" totalsRowShown="0" headerRowDxfId="278" dataDxfId="276" headerRowBorderDxfId="277" tableBorderDxfId="275" headerRowCellStyle="Normal 3" dataCellStyle="Normal 3">
  <tableColumns count="25">
    <tableColumn id="1" xr3:uid="{CDECE758-1166-4C1C-B3FB-1638B8778C2E}" name=" Índices " dataDxfId="274" dataCellStyle="Normal 3"/>
    <tableColumn id="2" xr3:uid="{ECD0FCE3-D6A6-42BF-9880-23E3249F678B}" name="Enero 2023" dataDxfId="273" dataCellStyle="Normal 3"/>
    <tableColumn id="3" xr3:uid="{AAFE8AF3-5E61-4553-8B3E-548BEEB1D621}" name="Febrero 2023" dataDxfId="272" dataCellStyle="Normal 3"/>
    <tableColumn id="4" xr3:uid="{9F7262EE-DEDC-41D1-B654-C20C70656DC4}" name="Marzo 2023" dataDxfId="271" dataCellStyle="Normal 3"/>
    <tableColumn id="5" xr3:uid="{7CED7113-0121-40ED-B28C-CA6D4DA82A1F}" name="Abril 2023" dataDxfId="270" dataCellStyle="Normal 3"/>
    <tableColumn id="6" xr3:uid="{BB16D09C-2FA5-4AF5-B78E-0FB391E5C027}" name="Mayo 2023" dataDxfId="269" dataCellStyle="Normal 3"/>
    <tableColumn id="7" xr3:uid="{A2DA8E94-7A09-4A80-869B-813295C8800C}" name="Junio 2023" dataDxfId="268" dataCellStyle="Normal 3"/>
    <tableColumn id="8" xr3:uid="{B83744FC-DD91-4FC7-8005-BAF765C8848D}" name="Julio 2023" dataDxfId="267" dataCellStyle="Normal 3"/>
    <tableColumn id="9" xr3:uid="{7E11F365-1201-4E64-B443-46FEBF0D97F6}" name="Agosto 2023" dataDxfId="266" dataCellStyle="Normal 3"/>
    <tableColumn id="10" xr3:uid="{9CDBEC97-C08F-4AA4-9693-F17D22CC09DB}" name="Setiembre  2023" dataDxfId="265" dataCellStyle="Normal 3"/>
    <tableColumn id="11" xr3:uid="{781083C3-1FFA-4626-9BF7-3BEB2292DCDD}" name="Octubre 2023" dataDxfId="264" dataCellStyle="Normal 3"/>
    <tableColumn id="12" xr3:uid="{7466810D-2F1D-4A9A-A32F-7519C16A3F32}" name="Noviembre 2023" dataDxfId="263" dataCellStyle="Normal 3"/>
    <tableColumn id="13" xr3:uid="{78229F8D-62AD-4520-9389-A4C4191BE5DB}" name="Diciembre 2023" dataDxfId="262" dataCellStyle="Normal 3"/>
    <tableColumn id="14" xr3:uid="{8D7CFC23-4CF3-4562-B21E-1B47E36C1A83}" name="Enero 2024" dataDxfId="261" dataCellStyle="Normal 3"/>
    <tableColumn id="15" xr3:uid="{6F914D8C-8CEC-4D00-97FE-A575A33F5A54}" name="Febrero 2024" dataDxfId="260" dataCellStyle="Normal 3"/>
    <tableColumn id="16" xr3:uid="{B2F9D075-B861-4C5C-B8A6-33887C66C49A}" name="Marzo 2024" dataDxfId="259" dataCellStyle="Normal 3"/>
    <tableColumn id="17" xr3:uid="{90D81403-D7D6-42F1-8C91-C7DAE3542876}" name="Abril 2024" dataDxfId="258" dataCellStyle="Normal 3"/>
    <tableColumn id="18" xr3:uid="{94C22F9D-0BA9-4460-AA2B-30C416332BF3}" name="Mayo 2024" dataDxfId="257" dataCellStyle="Normal 3"/>
    <tableColumn id="19" xr3:uid="{997D49A9-B1BF-4A9C-8195-8D0B4EC8857A}" name="Junio 2024" dataDxfId="256" dataCellStyle="Normal 3"/>
    <tableColumn id="20" xr3:uid="{2C16C936-5913-46A9-AE40-82C7AE8BD765}" name="Julio 2024" dataDxfId="255" dataCellStyle="Normal 3"/>
    <tableColumn id="21" xr3:uid="{6D2C43CE-F9BA-41EE-941C-9ECDBC4F02C1}" name="Agosto 2024" dataDxfId="254" dataCellStyle="Normal 3"/>
    <tableColumn id="22" xr3:uid="{741E055F-0961-4831-9805-E0F91C79CD66}" name="Setiembre 2024" dataDxfId="253" dataCellStyle="Normal 3"/>
    <tableColumn id="23" xr3:uid="{82F582A6-083B-4F46-8634-D7E446F2930D}" name="Octubre 2024" dataDxfId="252" dataCellStyle="Normal 3"/>
    <tableColumn id="24" xr3:uid="{4936EBA5-3868-4600-9253-20BAD7BF522B}" name="Noviembre 2024" dataDxfId="251" dataCellStyle="Normal 3"/>
    <tableColumn id="25" xr3:uid="{63DCF2CD-0212-4539-BCD6-1FC45CABCF25}" name="Diciembre 2024" dataDxfId="250" dataCellStyle="Normal 3"/>
  </tableColumns>
  <tableStyleInfo name="Estilo de tabla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1389C540-54C5-43EB-A42E-F8F544AB8537}" name="Cuadro5.8" displayName="Cuadro5.8" ref="B6:E279" totalsRowShown="0" headerRowDxfId="246" dataDxfId="245" tableBorderDxfId="244" headerRowCellStyle="Normal 10" dataCellStyle="Normal 10">
  <tableColumns count="4">
    <tableColumn id="1" xr3:uid="{44B0000F-F617-41DC-B8ED-888E7A4BC4A6}" name="Zona económica y país de intercambio" dataDxfId="243" dataCellStyle="Normal 10"/>
    <tableColumn id="2" xr3:uid="{A43FF468-D509-46CA-A44E-E0B65AEF0BDE}" name="Exportación" dataDxfId="242" dataCellStyle="Normal 10"/>
    <tableColumn id="3" xr3:uid="{7E3EEBEF-BB6A-4220-942C-DA2F44FF8C16}" name="Importación" dataDxfId="241" dataCellStyle="Normal 10"/>
    <tableColumn id="4" xr3:uid="{018D7AD4-2114-49F0-B996-661E3C6D011E}" name="Saldo" dataDxfId="240" dataCellStyle="Normal 10"/>
  </tableColumns>
  <tableStyleInfo name="Estilo de tabla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A2E907A-B73B-4009-8067-F74C09FC8A10}" name="Cuadro5.9" displayName="Cuadro5.9" ref="B6:E275" totalsRowShown="0" headerRowDxfId="239" dataDxfId="238" tableBorderDxfId="237" headerRowCellStyle="Normal_Hoja1">
  <tableColumns count="4">
    <tableColumn id="1" xr3:uid="{7AA7CB9D-CBF7-487A-A36E-9FC1082D8088}" name="Zona económica y país de intercambio" dataDxfId="236" dataCellStyle="Normal 10"/>
    <tableColumn id="2" xr3:uid="{B5872CAE-5A2D-410C-84CD-266DF84C5740}" name="Exportación" dataDxfId="235"/>
    <tableColumn id="3" xr3:uid="{D119C890-C224-4B12-827E-1C52C9C2DB99}" name="Importación" dataDxfId="234"/>
    <tableColumn id="4" xr3:uid="{6722C675-DC8A-4020-8664-511A33DF8926}" name="Saldo" dataDxfId="233"/>
  </tableColumns>
  <tableStyleInfo name="Estilo de tabla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F8BB558-1160-4D0B-8E51-CA21DDB02830}" name="Cuadro5.10" displayName="Cuadro5.10" ref="B6:D19" totalsRowShown="0" headerRowDxfId="232" dataDxfId="230" headerRowBorderDxfId="231" tableBorderDxfId="229">
  <tableColumns count="3">
    <tableColumn id="1" xr3:uid="{FEFA985F-E1D6-4F5B-B46D-45FE9CAD33CD}" name="Categoría económica" dataDxfId="228" dataCellStyle="Normal 2"/>
    <tableColumn id="3" xr3:uid="{850AC546-953E-45FC-8546-121E78F2393C}" name="2023" dataDxfId="227" dataCellStyle="Normal 2"/>
    <tableColumn id="4" xr3:uid="{0F818F3B-919E-4146-AAE3-BCB608BCF1B5}" name="2024" dataDxfId="226" dataCellStyle="Normal 2"/>
  </tableColumns>
  <tableStyleInfo name="Estilo de tabla 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DCE163A-0020-48BD-B7F5-3B08EE077B65}" name="Cuadro5.11" displayName="Cuadro5.11" ref="B6:D19" totalsRowShown="0" headerRowDxfId="225" dataDxfId="223" headerRowBorderDxfId="224" tableBorderDxfId="222">
  <tableColumns count="3">
    <tableColumn id="1" xr3:uid="{F2B905F7-99E6-48AF-B414-A04261EE78D7}" name="Categoría económica" dataDxfId="221"/>
    <tableColumn id="2" xr3:uid="{3C1D70C9-2E01-476F-8917-14E45A07764A}" name="2023" dataDxfId="220" dataCellStyle="Normal 2"/>
    <tableColumn id="3" xr3:uid="{FC2F7BE0-8E6D-4537-B2C5-5D1A45B9BEE2}" name="2024" dataDxfId="219" dataCellStyle="Normal 2"/>
  </tableColumns>
  <tableStyleInfo name="Estilo de tabla 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A61CFA9-D678-4979-8328-D294F3B46300}" name="Cuadro5.12" displayName="Cuadro5.12" ref="B6:D21" totalsRowShown="0" headerRowDxfId="218" dataDxfId="216" headerRowBorderDxfId="217" tableBorderDxfId="215">
  <tableColumns count="3">
    <tableColumn id="1" xr3:uid="{04212A10-0A00-426D-AA3D-AAEBC039BB11}" name="País" dataDxfId="214" dataCellStyle="Normal 2"/>
    <tableColumn id="2" xr3:uid="{0D26DA70-0790-4AA9-ACD2-2420967BB2A6}" name="2023" dataDxfId="213"/>
    <tableColumn id="3" xr3:uid="{24445D34-7CA9-4A9E-A4A7-EE6BB58187D5}" name="2024" dataDxfId="212"/>
  </tableColumns>
  <tableStyleInfo name="Estilo de tabla 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28529FA-11E1-4874-8EB1-53E2555E7DB0}" name="Cuadro5.13" displayName="Cuadro5.13" ref="B6:D21" totalsRowShown="0" headerRowDxfId="211" dataDxfId="209" headerRowBorderDxfId="210" tableBorderDxfId="208">
  <tableColumns count="3">
    <tableColumn id="1" xr3:uid="{07A67EA9-FD81-4A56-BD5E-33564970FC67}" name="País" dataDxfId="207" dataCellStyle="Normal 2"/>
    <tableColumn id="2" xr3:uid="{6B6F7974-59AB-497A-9C4E-374CEFE81394}" name="2023" dataDxfId="206" dataCellStyle="Normal 2"/>
    <tableColumn id="3" xr3:uid="{B05D8884-C625-48F3-A743-99CAA8D0C0F8}" name="2024" dataDxfId="205" dataCellStyle="Normal 2"/>
  </tableColumns>
  <tableStyleInfo name="Estilo de tabla 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E4511A9-D1BF-4D45-9230-26DFAE908CD0}" name="Cuadro5.14" displayName="Cuadro5.14" ref="B6:M50" totalsRowShown="0" headerRowDxfId="204" dataDxfId="203" tableBorderDxfId="202" headerRowCellStyle="Normal 2" dataCellStyle="Normal 2">
  <tableColumns count="12">
    <tableColumn id="1" xr3:uid="{06C4E72D-684D-4FB6-82D1-AECE1A70C15A}" name="Destino de la obra" dataDxfId="201" dataCellStyle="Normal 2"/>
    <tableColumn id="2" xr3:uid="{3DF181DA-11F4-405A-9875-FCA39668B3EC}" name="Total _x000a_Número de obras" dataDxfId="200" dataCellStyle="Normal 2"/>
    <tableColumn id="3" xr3:uid="{8074B169-09DC-4F4E-81DB-BD5B41D86B9B}" name="Total _x000a_Área (m2)" dataDxfId="199"/>
    <tableColumn id="4" xr3:uid="{AF390E6B-CEE9-43F7-853B-7A51F158DD6E}" name="Total _x000a_Valor (miles de colones)" dataDxfId="198" dataCellStyle="Normal 2"/>
    <tableColumn id="5" xr3:uid="{4E23B655-6DC4-49ED-812C-2EBDD292188C}" name="Permiso de construcción_x000a_Número de obras" dataDxfId="197" dataCellStyle="Normal 2"/>
    <tableColumn id="6" xr3:uid="{375992C7-13E3-4AE0-A67A-B5EC21033AFC}" name="Permiso de construcción_x000a_Área (metros cuadrados)" dataDxfId="196" dataCellStyle="Normal 2"/>
    <tableColumn id="7" xr3:uid="{8BD61EEE-502F-42CE-BAFE-36A24D5C7843}" name="Permiso de construcción_x000a_Valor (miles de colones)" dataDxfId="195" dataCellStyle="Normal 2"/>
    <tableColumn id="8" xr3:uid="{7C00BD21-83A2-4ED9-ADFA-24CC61D8F727}" name="Permiso de ampliación_x000a_Número de obras" dataDxfId="194" dataCellStyle="Normal 2"/>
    <tableColumn id="9" xr3:uid="{C59C66F7-7FB5-44EB-A61B-245AA10EEA45}" name="Permiso de ampliación_x000a_Área (m2)" dataDxfId="193" dataCellStyle="Normal 2"/>
    <tableColumn id="10" xr3:uid="{BF2627C5-3624-4424-8DD1-96A176D614AF}" name="Permiso de ampliación_x000a_Valor (miles de colones)" dataDxfId="192" dataCellStyle="Normal 2"/>
    <tableColumn id="11" xr3:uid="{3C1BA58E-22E1-4EB5-ABA1-C1B464F748EA}" name="Permiso de reparación_x000a_Número de obras" dataDxfId="191" dataCellStyle="Normal 2"/>
    <tableColumn id="12" xr3:uid="{2BE60028-76B3-4FD9-8083-727962DFDCE4}" name="Permiso de reparación_x000a_Valor (miles de colones)" dataDxfId="190" dataCellStyle="Normal 2"/>
  </tableColumns>
  <tableStyleInfo name="Estilo de tabla 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895820-7A84-431D-A1DF-EF086464B7B9}" name="Cuadro5.15" displayName="Cuadro5.15" ref="B6:H178" totalsRowShown="0" headerRowDxfId="189" dataDxfId="188" headerRowCellStyle="Normal 2" dataCellStyle="Normal 2">
  <tableColumns count="7">
    <tableColumn id="1" xr3:uid="{137F25B5-E17F-4C23-9F0A-36B412ED9608}" name="Provincia y destino de la obra" dataDxfId="187" dataCellStyle="Normal 2"/>
    <tableColumn id="2" xr3:uid="{5AB4ACA3-2E42-427A-B27A-8F870719EC0A}" name="2023_x000a_Total" dataDxfId="186" dataCellStyle="Normal 2"/>
    <tableColumn id="3" xr3:uid="{D0C8BDEB-434A-43B1-8B9B-F732574A2E7D}" name="2023_x000a_Construcción" dataDxfId="185" dataCellStyle="Normal 2"/>
    <tableColumn id="4" xr3:uid="{C99F5930-79D1-421D-B705-10F6BCF3CAA3}" name="2023_x000a_Ampliación" dataDxfId="184" dataCellStyle="Normal 2"/>
    <tableColumn id="5" xr3:uid="{A1C94509-A95E-4580-A935-B4A905E3AB90}" name="2024a/_x000a_Total" dataDxfId="183" dataCellStyle="Normal 2"/>
    <tableColumn id="6" xr3:uid="{04DDA6E4-A01E-4F0B-862E-8091010DF15F}" name="2024a/_x000a_Construcción" dataDxfId="182" dataCellStyle="Normal 2"/>
    <tableColumn id="7" xr3:uid="{DFC7B766-B4A7-4C02-ACFE-81C28284B67B}" name="2024a/_x000a_Ampliación" dataDxfId="181" dataCellStyle="Normal 2"/>
  </tableColumns>
  <tableStyleInfo name="Estilo de tabla 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306C5B-1ABA-4792-91BC-03ABFA69DBED}" name="Cuadro5.16" displayName="Cuadro5.16" ref="B6:J178" totalsRowShown="0" headerRowDxfId="180" dataDxfId="179" tableBorderDxfId="178" headerRowCellStyle="Normal 2">
  <tableColumns count="9">
    <tableColumn id="1" xr3:uid="{35E69DEF-170A-47AD-8879-CB152AEAAC60}" name="Provincia y destino de la obra" dataDxfId="177" dataCellStyle="Normal 2"/>
    <tableColumn id="2" xr3:uid="{73BA5D38-5E53-4680-9781-1C8FAB025D51}" name="2023_x000a_Total" dataDxfId="176" dataCellStyle="Normal 2"/>
    <tableColumn id="3" xr3:uid="{B405B0F1-B586-4293-9205-3E029E3558F9}" name="2023_x000a_Construcción" dataDxfId="175" dataCellStyle="Normal 2"/>
    <tableColumn id="4" xr3:uid="{02099F7E-B4B3-4AF1-A3B3-F38084EC1945}" name="2023_x000a_Ampliación" dataDxfId="174"/>
    <tableColumn id="5" xr3:uid="{B7D9C99E-0457-4441-96AE-A13ADD134E5B}" name="2023_x000a_Reparación" dataDxfId="173"/>
    <tableColumn id="6" xr3:uid="{A5CBDC55-8FB4-4942-9BD9-AF19CD405869}" name="2024a/_x000a_Total" dataDxfId="172" dataCellStyle="Normal 2"/>
    <tableColumn id="7" xr3:uid="{0485E797-9EB6-4579-98EB-A549F88E2497}" name="2024a/_x000a_Construcción" dataDxfId="171" dataCellStyle="Normal 2"/>
    <tableColumn id="8" xr3:uid="{194C609D-0652-4F1C-94FE-5EA9E292E61D}" name="2024a/_x000a_Ampliación" dataDxfId="170"/>
    <tableColumn id="9" xr3:uid="{2B5E8E94-1E09-4340-B542-ED256A1B5619}" name="2024a/_x000a_Reparación" dataDxfId="169"/>
  </tableColumns>
  <tableStyleInfo name="Estilo de tabla 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E7E49F3-A7B3-46EE-AFE6-3A4DDE488F83}" name="Cuadro5.17" displayName="Cuadro5.17" ref="B6:F22" totalsRowShown="0" headerRowDxfId="168" dataDxfId="167" tableBorderDxfId="166">
  <tableColumns count="5">
    <tableColumn id="1" xr3:uid="{2836B729-DC4D-4E4E-B9C1-DDB7CE7CE895}" name="Provincia" dataDxfId="165" dataCellStyle="Normal 2"/>
    <tableColumn id="2" xr3:uid="{A21FA6F8-BDC4-441B-AC53-DC5C0BB8558B}" name="Número de permisos" dataDxfId="164" dataCellStyle="Normal 2"/>
    <tableColumn id="3" xr3:uid="{50D3B859-4818-492C-B9FB-64A0494049B6}" name="Número de viviendas" dataDxfId="163" dataCellStyle="Normal 2"/>
    <tableColumn id="4" xr3:uid="{5A38BA92-42D0-4B1E-B12C-6D801C23A512}" name="Área (m2)" dataDxfId="162"/>
    <tableColumn id="5" xr3:uid="{F96800FF-AFBF-4961-B457-9A09B02DBB03}" name="Valor (en miles de colones)" dataDxfId="161"/>
  </tableColumns>
  <tableStyleInfo name="Estilo de tabla 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B45159-4ABD-4C8E-948A-D611BC453D07}" name="Cuadro5.18" displayName="Cuadro5.18" ref="B6:F17" totalsRowShown="0" headerRowDxfId="160" dataDxfId="159" tableBorderDxfId="158" headerRowCellStyle="Normal 2 3" dataCellStyle="Normal 2 3">
  <tableColumns count="5">
    <tableColumn id="1" xr3:uid="{6024B003-D6E2-48BF-84AE-D1119C4957E0}" name="Características de formalidad y _x000a_comprobante de venta" dataDxfId="157" dataCellStyle="Normal_Hoja2"/>
    <tableColumn id="2" xr3:uid="{085EA987-20C8-41FD-9066-A562ED8E8494}" name="2023_x000a_Cantidad" dataDxfId="156" dataCellStyle="Normal 2 3"/>
    <tableColumn id="3" xr3:uid="{D4D89D17-210E-4D6B-B46A-254865BC0F19}" name="2023_x000a_Porcentaje" dataDxfId="155" dataCellStyle="Normal 2 3"/>
    <tableColumn id="4" xr3:uid="{A75DAF9D-D07E-4E91-A99F-22DAA155F282}" name="2024_x000a_Cantidad" dataDxfId="154" dataCellStyle="Normal 2 3"/>
    <tableColumn id="5" xr3:uid="{59F0FA68-FFA8-45CE-A16A-6C574E06EC0A}" name="2024_x000a_Porcentaje" dataDxfId="153" dataCellStyle="Normal 2 3"/>
  </tableColumns>
  <tableStyleInfo name="Estilo de tabla 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3A2F35A-14AD-48F7-B1F7-F3B977836B7A}" name="Cuadro5.19" displayName="Cuadro5.19" ref="B6:F19" totalsRowShown="0" headerRowDxfId="152" dataDxfId="151" tableBorderDxfId="150" headerRowCellStyle="Normal 2 3" dataCellStyle="Normal 2 3">
  <tableColumns count="5">
    <tableColumn id="1" xr3:uid="{10652421-3E75-4EF3-9202-17F7B1EA2E9A}" name="Sector de actividad económica" dataDxfId="149" dataCellStyle="Normal_Hoja2"/>
    <tableColumn id="2" xr3:uid="{4E0BFEC7-C094-4401-A73D-C08C7883B2E4}" name="2023_x000a_Total" dataDxfId="148" dataCellStyle="Normal 2 3"/>
    <tableColumn id="3" xr3:uid="{45550CEE-C927-4096-9D8A-620804564F57}" name="2023_x000a_Porcentaje" dataDxfId="147" dataCellStyle="Normal 2 3"/>
    <tableColumn id="4" xr3:uid="{9E161D44-8F7A-491F-8142-0105A6928919}" name="2024_x000a_Total" dataDxfId="146" dataCellStyle="Normal 2 3"/>
    <tableColumn id="5" xr3:uid="{4319DB76-513D-4508-ADD7-23FA84215DD3}" name="2024_x000a_Porcentaje" dataDxfId="145" dataCellStyle="Normal 2 3"/>
  </tableColumns>
  <tableStyleInfo name="Estilo de tabla 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61AFB86-08B6-4D5E-AEE1-4CBD8559755C}" name="Cuadro5.20" displayName="Cuadro5.20" ref="B6:L26" totalsRowShown="0" headerRowDxfId="144" dataDxfId="143" tableBorderDxfId="142" headerRowCellStyle="Normal 2 3">
  <tableColumns count="11">
    <tableColumn id="1" xr3:uid="{968F68E6-9EDB-41FB-B5E0-8A18614D324A}" name="Necesidades1/" dataDxfId="141" dataCellStyle="Normal_Hoja2"/>
    <tableColumn id="2" xr3:uid="{81EF239F-65DE-4FC1-9085-2A993CE3630C}" name="Cantidad total" dataDxfId="140" dataCellStyle="Normal 2 3"/>
    <tableColumn id="3" xr3:uid="{03419E5D-5226-445F-83B5-4C7818C0A444}" name="Porcentaje2/ total" dataDxfId="139" dataCellStyle="Normal 2 3"/>
    <tableColumn id="4" xr3:uid="{3CAD22AC-C04D-4B52-BD10-3F0CD3AC0207}" name="Sector agropecuario_x000a_Cantidad" dataDxfId="138" dataCellStyle="Normal 2 3"/>
    <tableColumn id="5" xr3:uid="{FCD2D0FC-5A25-4D10-BD9E-F6DB9A3A7FEC}" name="Sector agropecuario_x000a_Porcentaje" dataDxfId="137" dataCellStyle="Normal 2 3"/>
    <tableColumn id="6" xr3:uid="{F0078B1A-A8E9-4749-B8BD-1BDA608FA5DA}" name="Sector industria_x000a_Cantidad" dataDxfId="136" dataCellStyle="Normal 2 3"/>
    <tableColumn id="7" xr3:uid="{38365ACD-8000-4993-894B-4C52C2BB4D91}" name="Sector industria_x000a_Porcentaje" dataDxfId="135" dataCellStyle="Normal_Hoja1 2"/>
    <tableColumn id="8" xr3:uid="{F3970AC1-5324-4201-B84E-4D52F6FA02CB}" name="Sector comercio_x000a_Cantidad" dataDxfId="134" dataCellStyle="Normal 2 3"/>
    <tableColumn id="9" xr3:uid="{D3F1110F-10E4-4015-BE42-24F11704E95E}" name="Sector comercio_x000a_Porcentaje" dataDxfId="133" dataCellStyle="Normal_Hoja1 2"/>
    <tableColumn id="10" xr3:uid="{4958C6D1-636A-48C0-A81D-AF53B9EE0B2E}" name="Sector servicios_x000a_Cantidad" dataDxfId="132" dataCellStyle="Normal 2 3"/>
    <tableColumn id="11" xr3:uid="{BAB164C0-F729-4619-A1A0-C33E695B8AC9}" name="Sector servicios_x000a_Porcentaje" dataDxfId="131" dataCellStyle="Normal 2 3"/>
  </tableColumns>
  <tableStyleInfo name="Estilo de tabla 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B687A7C-AE1F-4685-9291-CDCCF78509B7}" name="Cuadro5.21" displayName="Cuadro5.21" ref="B6:N18" totalsRowShown="0" headerRowDxfId="130" dataDxfId="129" tableBorderDxfId="128" headerRowCellStyle="Normal 2 3" dataCellStyle="Normal 2 3">
  <tableColumns count="13">
    <tableColumn id="1" xr3:uid="{67F3D2DB-E298-48F2-9501-E4C9A5098555}" name="Tipo de trabajador independiente, motivación emprendedora y _x000a_sector de actividad económica" dataDxfId="127" dataCellStyle="Normal_Hoja2"/>
    <tableColumn id="2" xr3:uid="{614A5721-0651-46B3-82C2-AAC12FA5363F}" name="2023_x000a_Total absoluto" dataDxfId="126" dataCellStyle="Normal 2 3"/>
    <tableColumn id="3" xr3:uid="{C619FB9D-2B14-4840-90E8-CA55CF735E1E}" name="2023 _x000a_Total relativo" dataDxfId="125" dataCellStyle="Normal 2 3"/>
    <tableColumn id="4" xr3:uid="{6F54F853-C26E-4674-9F91-B974F6600CF0}" name="2023_x000a_Hombres_x000a_absoluto" dataDxfId="124" dataCellStyle="Normal 2 3"/>
    <tableColumn id="5" xr3:uid="{EB6466C4-EE8A-4106-AC90-FED2EF816C82}" name="2023_x000a_Hombres relativo" dataDxfId="123" dataCellStyle="Normal 2 3"/>
    <tableColumn id="6" xr3:uid="{22FE7F39-C039-429C-A851-49A0D8B4D7DD}" name="2023_x000a_Mujeres_x000a_absoluto" dataDxfId="122" dataCellStyle="Normal 2 3"/>
    <tableColumn id="7" xr3:uid="{65BC94ED-BC2F-4DAA-B408-66E67696EEC4}" name="2023_x000a_Mujeres relativo" dataDxfId="121" dataCellStyle="Normal 2 3"/>
    <tableColumn id="8" xr3:uid="{31FFACA6-1121-44F5-B849-91A78777DF47}" name="2024_x000a_Total absoluto" dataDxfId="120" dataCellStyle="Normal 2 3"/>
    <tableColumn id="9" xr3:uid="{F4EC9CAA-8D14-4EA5-99A9-8373280D7481}" name="2024_x000a_Total relativo" dataDxfId="119" dataCellStyle="Normal 2 3"/>
    <tableColumn id="10" xr3:uid="{D5B6989C-378F-46AC-A132-ED5B25F3E813}" name="2024_x000a_Hombres_x000a_absoluto" dataDxfId="118" dataCellStyle="Normal 2 3"/>
    <tableColumn id="11" xr3:uid="{56DBE043-80D1-4987-A568-29F1A124E769}" name="2024_x000a_Hombres_x000a_relativo" dataDxfId="117" dataCellStyle="Normal 2 3"/>
    <tableColumn id="12" xr3:uid="{361437B4-2108-475F-A25B-E852C492531B}" name="2024_x000a_Mujeres_x000a_absoluto" dataDxfId="116" dataCellStyle="Normal 2 3"/>
    <tableColumn id="13" xr3:uid="{510C5DD0-1A0A-4F99-B75C-BD7F23488D52}" name="2024_x000a_Mujeres_x000a_relativo" dataDxfId="115" dataCellStyle="Normal 2 3"/>
  </tableColumns>
  <tableStyleInfo name="Estilo de tabla 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90FA97E-935F-4B47-819A-0ADBC4BE7EBA}" name="Cuadro5.22" displayName="Cuadro5.22" ref="B6:L20" totalsRowShown="0" headerRowDxfId="114" dataDxfId="113" tableBorderDxfId="112" headerRowCellStyle="Normal 2 3" dataCellStyle="Normal 2 3">
  <tableColumns count="11">
    <tableColumn id="1" xr3:uid="{5EFEDD6D-F180-4CF4-BB18-CC126D5CCB6F}" name="Año y tecnologías de información y comunicación1/" dataDxfId="111" dataCellStyle="Normal_Hoja2"/>
    <tableColumn id="2" xr3:uid="{AD65B22B-32A9-4B98-9850-904310BC0E20}" name="Cantidad total" dataDxfId="110" dataCellStyle="Normal 2 3"/>
    <tableColumn id="3" xr3:uid="{EF927362-26F0-41F4-8515-C87A5F2A5174}" name="Porcentaje2/ total" dataDxfId="109" dataCellStyle="Normal 2 3"/>
    <tableColumn id="4" xr3:uid="{FBA088CD-2D13-4D81-93B0-FCF7055A0028}" name="Sector agropecuario_x000a_Cantidad" dataDxfId="108" dataCellStyle="Normal 2 3"/>
    <tableColumn id="5" xr3:uid="{D2FB6F68-5E9D-4ECA-9FC1-183CE84F2456}" name="Sector agropecuario_x000a_Porcentaje" dataDxfId="107" dataCellStyle="Normal 2 3"/>
    <tableColumn id="6" xr3:uid="{285756F6-45AE-4B97-8FBF-48D0B2686F2A}" name="Sector industria_x000a_Cantidad" dataDxfId="106" dataCellStyle="Normal 2 3"/>
    <tableColumn id="7" xr3:uid="{0047FD6E-091C-4EEA-AF22-2C121134432D}" name="Sector industria_x000a_Porcentaje" dataDxfId="105" dataCellStyle="Normal 2 3"/>
    <tableColumn id="8" xr3:uid="{8559653A-BA29-47CB-9522-57CE435F9787}" name="Sector comercio_x000a_Cantidad" dataDxfId="104" dataCellStyle="Normal 2 3"/>
    <tableColumn id="9" xr3:uid="{A063D8C1-4016-414D-91EB-FAF23D08624D}" name="Sector comercio_x000a_Porcentaje" dataDxfId="103" dataCellStyle="Normal 2 3"/>
    <tableColumn id="10" xr3:uid="{7077C679-A4CA-42CD-8A47-EE9DF32C6F83}" name="Sector servicios_x000a_Cantidad" dataDxfId="102" dataCellStyle="Normal 2 3"/>
    <tableColumn id="11" xr3:uid="{E7619D41-6513-4FE1-88BA-8D8E63C54FEB}" name="Sector servicios_x000a_Porcentaje" dataDxfId="101" dataCellStyle="Normal 2 3"/>
  </tableColumns>
  <tableStyleInfo name="Estilo de tabla 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DC4D240-BBF5-4E7B-8057-96A73CF1A3F0}" name="Cuadro5.23" displayName="Cuadro5.23" ref="B6:D28" totalsRowShown="0" headerRowDxfId="100" dataDxfId="98" headerRowBorderDxfId="99" tableBorderDxfId="97">
  <tableColumns count="3">
    <tableColumn id="1" xr3:uid="{A8392B37-0EE1-4204-85B3-7F10D2C09970}" name="Actividad económica" dataDxfId="96"/>
    <tableColumn id="2" xr3:uid="{1A0C70CD-D94E-445A-851E-FD8E4EEE6506}" name="Absoluto" dataDxfId="95"/>
    <tableColumn id="3" xr3:uid="{9CB9D1FB-6351-429A-AFD6-8BDC132511E6}" name="Porcentaje" dataDxfId="94"/>
  </tableColumns>
  <tableStyleInfo name="Estilo de tabla 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9512B921-6D14-4CE0-BEE2-EDE5D38550B0}" name="Cuadro5.24" displayName="Cuadro5.24" ref="B6:D10" totalsRowShown="0" headerRowDxfId="93" dataDxfId="91" headerRowBorderDxfId="92" tableBorderDxfId="90">
  <tableColumns count="3">
    <tableColumn id="1" xr3:uid="{9B19BB4A-E77D-457A-A1D3-5F7E5389EC15}" name="Actividad económica" dataDxfId="89"/>
    <tableColumn id="2" xr3:uid="{9C73B4EB-6A2C-4264-B2C8-5FB3779943CB}" name="Absoluto" dataDxfId="88"/>
    <tableColumn id="3" xr3:uid="{B1567C1C-E157-4303-B89E-CA14B8A9B12F}" name="Porcentaje" dataDxfId="87"/>
  </tableColumns>
  <tableStyleInfo name="Estilo de tabla 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E6A49C6-3829-4403-9480-54D831F77CBF}" name="Cuadro5.25" displayName="Cuadro5.25" ref="B6:J41" totalsRowShown="0" headerRowDxfId="86" dataDxfId="85" tableBorderDxfId="84" headerRowCellStyle="Normal 4" dataCellStyle="Normal 4">
  <tableColumns count="9">
    <tableColumn id="1" xr3:uid="{03A26447-C3AB-4684-8FD0-B3A55FF4AD21}" name="Descripción" dataDxfId="83" dataCellStyle="Normal 4"/>
    <tableColumn id="2" xr3:uid="{DC98D268-1F77-4181-8A6E-F6F2D9D9C2E4}" name="I Trimestre 2023" dataDxfId="82" dataCellStyle="Normal 4"/>
    <tableColumn id="3" xr3:uid="{CE69B3D3-AE9C-4D3A-889C-2D3E116AA9A8}" name="II Trimestre 2023" dataDxfId="81" dataCellStyle="Normal 4"/>
    <tableColumn id="4" xr3:uid="{33DC0B0B-83FE-4547-A8AC-6F033C998DA3}" name="III Trimestre 2023" dataDxfId="80" dataCellStyle="Normal 4"/>
    <tableColumn id="5" xr3:uid="{7D8D41FB-208A-4A9F-8998-A00586C2A906}" name="IV Trimestre 2023" dataDxfId="79" dataCellStyle="Normal 4"/>
    <tableColumn id="6" xr3:uid="{0A8EA2E4-CD04-4833-A05B-FF9115E37EB7}" name="I Trimestre 2024" dataDxfId="78" dataCellStyle="Normal 4"/>
    <tableColumn id="7" xr3:uid="{0301B3B5-30F3-42C1-BE4B-C49EBB110BC5}" name="II Trimestre 2024" dataDxfId="77" dataCellStyle="Normal 4"/>
    <tableColumn id="8" xr3:uid="{CDC32579-B1C3-468E-BE43-3E1CA8580E40}" name="III Trimestre 2024" dataDxfId="76" dataCellStyle="Normal 4"/>
    <tableColumn id="9" xr3:uid="{D6118603-4ACA-4034-9087-F2F4A94EA2BB}" name="IV Trimestre 2024" dataDxfId="75" dataCellStyle="Normal 4"/>
  </tableColumns>
  <tableStyleInfo name="Estilo de tabla 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D73D7EE-3934-4570-814A-1CB380B02B8F}" name="Cuadro5.26" displayName="Cuadro5.26" ref="B6:D18" totalsRowShown="0" headerRowDxfId="74" dataDxfId="73" tableBorderDxfId="72">
  <tableColumns count="3">
    <tableColumn id="1" xr3:uid="{95119D50-8D3C-42E8-BD0F-E9D3C4CFABC2}" name="Mes" dataDxfId="71" dataCellStyle="Normal 4"/>
    <tableColumn id="2" xr3:uid="{021F1F76-E260-415D-B42F-27AA637E09A9}" name="2023" dataDxfId="70" dataCellStyle="Normal 4"/>
    <tableColumn id="3" xr3:uid="{26D038E8-65C5-45D9-B557-87FEBB8FC2DB}" name="2024" dataDxfId="69" dataCellStyle="Normal 4"/>
  </tableColumns>
  <tableStyleInfo name="Estilo de tabla 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D3D18F9-AB21-408D-AF2A-7648A5CCBB01}" name="Cuadro5.27" displayName="Cuadro5.27" ref="B6:D18" totalsRowShown="0" headerRowDxfId="68" dataDxfId="67" tableBorderDxfId="66">
  <tableColumns count="3">
    <tableColumn id="1" xr3:uid="{0C9422D3-63F5-4ABF-861D-7EACF1410E69}" name="Mes" dataDxfId="65" dataCellStyle="Normal_Workbook1"/>
    <tableColumn id="2" xr3:uid="{F4E52E3F-6FA7-4336-B335-19CDA9548093}" name="2023" dataDxfId="64" dataCellStyle="Normal_Workbook1"/>
    <tableColumn id="3" xr3:uid="{DF51BB28-0465-43B3-AD22-F7DBAB22F17C}" name="2024" dataDxfId="63" dataCellStyle="Normal_Workbook1"/>
  </tableColumns>
  <tableStyleInfo name="Estilo de tabla 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C9942CB-A318-4975-B15F-619DBF5CA0E7}" name="Cuadro5.28" displayName="Cuadro5.28" ref="B6:D18" totalsRowShown="0" headerRowDxfId="62" dataDxfId="60" headerRowBorderDxfId="61" tableBorderDxfId="59">
  <tableColumns count="3">
    <tableColumn id="1" xr3:uid="{84338A9A-7A50-47E9-971E-83242DA23A8E}" name="Mes" dataDxfId="58" dataCellStyle="Normal 3 3"/>
    <tableColumn id="2" xr3:uid="{1EA56633-21AC-45DD-AB87-A57CB488C629}" name="2023" dataDxfId="57" dataCellStyle="Normal 3 3"/>
    <tableColumn id="3" xr3:uid="{5F9AE1BC-E23E-43C3-A1AC-F47EBDF3153C}" name="2024" dataDxfId="56" dataCellStyle="Normal 3 3"/>
  </tableColumns>
  <tableStyleInfo name="Estilo de tabla 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8FD8EE3-B741-4D46-92B4-EC840140ABBA}" name="Cuadro5.29" displayName="Cuadro5.29" ref="B6:D24" totalsRowShown="0" headerRowDxfId="55" dataDxfId="53" headerRowBorderDxfId="54" tableBorderDxfId="52">
  <tableColumns count="3">
    <tableColumn id="1" xr3:uid="{34E1009C-CEB1-4D6A-9D4B-1AE981C20E9E}" name="Actividad económica" dataDxfId="51" dataCellStyle="Normal 3 3"/>
    <tableColumn id="2" xr3:uid="{C93B2D64-D5B7-43F9-8E09-E89C4144678B}" name="2023a/ " dataDxfId="50" dataCellStyle="Normal 3 3"/>
    <tableColumn id="3" xr3:uid="{027753E5-F23F-45F0-BA8E-8F86D0DB1795}" name="2024a/ " dataDxfId="49" dataCellStyle="Normal 3 3"/>
  </tableColumns>
  <tableStyleInfo name="Estilo de tabla 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68F9C823-851F-437C-B21D-1B34B8D0EA0A}" name="Cuadro5.30" displayName="Cuadro5.30" ref="B6:D33" totalsRowShown="0" headerRowDxfId="48" dataDxfId="46" headerRowBorderDxfId="47" tableBorderDxfId="45">
  <tableColumns count="3">
    <tableColumn id="1" xr3:uid="{70E350EF-386F-4ADF-B3C1-F63FCB8923E2}" name="Clasificación institucional" dataDxfId="44" dataCellStyle="Normal 2 4"/>
    <tableColumn id="2" xr3:uid="{DE946F0B-4E36-4C8A-B17C-59EB008DC22C}" name="2023" dataDxfId="43" dataCellStyle="Normal 2 4"/>
    <tableColumn id="3" xr3:uid="{8CB17C20-BE82-4CA1-A224-2C21D0A3F400}" name="2024" dataDxfId="42" dataCellStyle="Normal 2 4"/>
  </tableColumns>
  <tableStyleInfo name="Estilo de tabla 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1F954FD0-0A32-439A-B0DE-3C3262F51F13}" name="Cuadro5.31" displayName="Cuadro5.31" ref="B6:D37" totalsRowShown="0" headerRowDxfId="41" dataDxfId="39" headerRowBorderDxfId="40" tableBorderDxfId="38">
  <tableColumns count="3">
    <tableColumn id="1" xr3:uid="{78061430-480B-415D-9978-169E8FBE263C}" name="Clasificación de ingresos" dataDxfId="37" dataCellStyle="Normal 2 4"/>
    <tableColumn id="2" xr3:uid="{F36D86A6-8F2C-4950-B7BE-AEACE5448F7B}" name="2023" dataDxfId="36" dataCellStyle="Normal 2 4"/>
    <tableColumn id="3" xr3:uid="{C898A54F-6273-4C44-974F-EFFFFAB02D76}" name="2024" dataDxfId="35" dataCellStyle="Normal 2 4"/>
  </tableColumns>
  <tableStyleInfo name="Estilo de tabla 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81A3C551-0138-4069-9BAE-81374CA119B9}" name="Cuadro5.32" displayName="Cuadro5.32" ref="B6:D61" totalsRowShown="0" headerRowDxfId="34" dataDxfId="32" headerRowBorderDxfId="33" tableBorderDxfId="31">
  <tableColumns count="3">
    <tableColumn id="1" xr3:uid="{BC0B1B16-DD8E-4A63-A73E-C7033C23E590}" name="Clasificación funcional" dataDxfId="30" dataCellStyle="Normal 2 4"/>
    <tableColumn id="2" xr3:uid="{636AA1A0-0503-41FC-8D91-CA4451A46D14}" name="2023" dataDxfId="29" dataCellStyle="Normal 2 4"/>
    <tableColumn id="3" xr3:uid="{AE0F4C13-F3B3-4865-9C4E-D71AB71A40D2}" name="2024" dataDxfId="28" dataCellStyle="Normal 2 4"/>
  </tableColumns>
  <tableStyleInfo name="Estilo de tabla 1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A1EC948-516B-4E31-A86F-43DE7372EBED}" name="Cuadro5.33" displayName="Cuadro5.33" ref="B6:D19" totalsRowShown="0" headerRowDxfId="27" dataDxfId="25" headerRowBorderDxfId="26" tableBorderDxfId="24">
  <tableColumns count="3">
    <tableColumn id="1" xr3:uid="{DB2BCECE-0772-451B-BC20-47F07858D458}" name="Mes" dataDxfId="23" dataCellStyle="Normal 2"/>
    <tableColumn id="2" xr3:uid="{6706F14D-E2F4-4BE3-A0EA-F9465C98C403}" name="2023" dataDxfId="22" dataCellStyle="Normal 2"/>
    <tableColumn id="3" xr3:uid="{954C076B-F665-4164-8EBA-3541E6110690}" name="2024" dataDxfId="21" dataCellStyle="Normal 2"/>
  </tableColumns>
  <tableStyleInfo name="Estilo de tabla 1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C878054B-C5F4-4E3C-B7BD-7BBA74918F5C}" name="Cuadro5.34" displayName="Cuadro5.34" ref="B6:D12" totalsRowShown="0" headerRowDxfId="20" dataDxfId="18" headerRowBorderDxfId="19" tableBorderDxfId="17">
  <tableColumns count="3">
    <tableColumn id="1" xr3:uid="{560B3265-B96F-4A24-971F-1203EBCE43EB}" name="Vía de ingreso" dataDxfId="16"/>
    <tableColumn id="2" xr3:uid="{51279B3C-D71C-45A4-A638-BD1AEA766014}" name="2023" dataDxfId="15" dataCellStyle="Normal 2"/>
    <tableColumn id="3" xr3:uid="{205A8639-0A3F-4F4C-AF4E-8F400B3A8F65}" name="2024" dataDxfId="14" dataCellStyle="Normal 2"/>
  </tableColumns>
  <tableStyleInfo name="Estilo de tabla 1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781AB3EF-8458-4F18-AA5B-D0B0C54879AB}" name="Cuadro5.35" displayName="Cuadro5.35" ref="B6:D67" totalsRowShown="0" headerRowDxfId="13" dataDxfId="11" headerRowBorderDxfId="12" tableBorderDxfId="10">
  <tableColumns count="3">
    <tableColumn id="1" xr3:uid="{95068A8E-12C2-4E15-A0C8-CEF5B34BC3CB}" name="Zona y país de procedencia" dataDxfId="9" dataCellStyle="Normal 2"/>
    <tableColumn id="2" xr3:uid="{A9B5395F-2C7D-40C2-8EF9-D1E660B9A4B4}" name="2023" dataDxfId="8" dataCellStyle="Normal 2"/>
    <tableColumn id="3" xr3:uid="{1E8F5AB4-0656-41A1-B9A2-1C07AD1E48DC}" name="2024" dataDxfId="7" dataCellStyle="Normal 2"/>
  </tableColumns>
  <tableStyleInfo name="Estilo de tabla 1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F6D3C05-7639-4FD0-99C7-FDBC80EE8A02}" name="Cuadro5.36" displayName="Cuadro5.36" ref="B6:D19" totalsRowShown="0" headerRowDxfId="6" dataDxfId="4" headerRowBorderDxfId="5" tableBorderDxfId="3">
  <tableColumns count="3">
    <tableColumn id="1" xr3:uid="{10D893FD-6637-4A15-B1BA-B6A359906A77}" name="Mes" dataDxfId="2" dataCellStyle="Normal 2"/>
    <tableColumn id="2" xr3:uid="{A78A8AC4-7E53-486B-9BAE-0A8BEF51803C}" name="2023" dataDxfId="1" dataCellStyle="Normal 2"/>
    <tableColumn id="3" xr3:uid="{B9892823-422C-4BBE-B142-A621B31063BD}" name="2024" dataDxfId="0" dataCellStyle="Normal 2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inec.cr/sites/default/files/documetos-biblioteca-virtual/seenameh2017-2021-02.xlsx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5BBA4-3D5A-4119-A374-0254DFA7E03B}">
  <dimension ref="B2:P43"/>
  <sheetViews>
    <sheetView showGridLines="0" tabSelected="1" workbookViewId="0"/>
  </sheetViews>
  <sheetFormatPr baseColWidth="10" defaultColWidth="11.5546875" defaultRowHeight="22.2" customHeight="1"/>
  <cols>
    <col min="1" max="1" width="3.6640625" style="2" customWidth="1"/>
    <col min="2" max="2" width="199.6640625" style="2" customWidth="1"/>
    <col min="3" max="16384" width="11.5546875" style="2"/>
  </cols>
  <sheetData>
    <row r="2" spans="2:16" ht="25.2" customHeight="1">
      <c r="B2" s="1" t="s">
        <v>894</v>
      </c>
    </row>
    <row r="3" spans="2:16" ht="25.2" customHeight="1">
      <c r="B3" s="3" t="s">
        <v>0</v>
      </c>
    </row>
    <row r="4" spans="2:16" ht="22.2" customHeight="1">
      <c r="B4" s="4"/>
    </row>
    <row r="5" spans="2:16" ht="22.2" customHeight="1">
      <c r="B5" s="9" t="s">
        <v>1</v>
      </c>
    </row>
    <row r="6" spans="2:16" ht="13.95" customHeight="1"/>
    <row r="7" spans="2:16" ht="22.2" customHeight="1">
      <c r="B7" s="10" t="s">
        <v>2</v>
      </c>
    </row>
    <row r="8" spans="2:16" s="7" customFormat="1" ht="22.2" customHeight="1">
      <c r="B8" s="5" t="s">
        <v>937</v>
      </c>
      <c r="C8" s="6"/>
    </row>
    <row r="9" spans="2:16" s="7" customFormat="1" ht="22.2" customHeight="1">
      <c r="B9" s="5" t="s">
        <v>895</v>
      </c>
      <c r="C9" s="6"/>
    </row>
    <row r="10" spans="2:16" s="7" customFormat="1" ht="22.2" customHeight="1">
      <c r="B10" s="5" t="s">
        <v>896</v>
      </c>
      <c r="C10" s="6"/>
    </row>
    <row r="11" spans="2:16" s="7" customFormat="1" ht="22.2" customHeight="1">
      <c r="B11" s="5" t="s">
        <v>938</v>
      </c>
      <c r="C11" s="6"/>
    </row>
    <row r="12" spans="2:16" s="7" customFormat="1" ht="22.2" customHeight="1">
      <c r="B12" s="5" t="s">
        <v>897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2:16" s="7" customFormat="1" ht="22.2" customHeight="1">
      <c r="B13" s="5" t="s">
        <v>939</v>
      </c>
      <c r="C13" s="6"/>
    </row>
    <row r="14" spans="2:16" s="7" customFormat="1" ht="22.2" customHeight="1">
      <c r="B14" s="5" t="s">
        <v>898</v>
      </c>
      <c r="C14" s="6"/>
    </row>
    <row r="15" spans="2:16" s="7" customFormat="1" ht="22.2" customHeight="1">
      <c r="B15" s="5" t="s">
        <v>3</v>
      </c>
      <c r="C15" s="8"/>
    </row>
    <row r="16" spans="2:16" ht="22.2" customHeight="1">
      <c r="B16" s="5" t="s">
        <v>4</v>
      </c>
    </row>
    <row r="17" spans="2:2" ht="22.2" customHeight="1">
      <c r="B17" s="5" t="s">
        <v>899</v>
      </c>
    </row>
    <row r="18" spans="2:2" ht="22.2" customHeight="1">
      <c r="B18" s="5" t="s">
        <v>900</v>
      </c>
    </row>
    <row r="19" spans="2:2" ht="22.2" customHeight="1">
      <c r="B19" s="5" t="s">
        <v>901</v>
      </c>
    </row>
    <row r="20" spans="2:2" ht="22.2" customHeight="1">
      <c r="B20" s="5" t="s">
        <v>902</v>
      </c>
    </row>
    <row r="21" spans="2:2" ht="22.2" customHeight="1">
      <c r="B21" s="5" t="s">
        <v>903</v>
      </c>
    </row>
    <row r="22" spans="2:2" ht="22.2" customHeight="1">
      <c r="B22" s="5" t="s">
        <v>904</v>
      </c>
    </row>
    <row r="23" spans="2:2" ht="22.2" customHeight="1">
      <c r="B23" s="5" t="s">
        <v>905</v>
      </c>
    </row>
    <row r="24" spans="2:2" ht="22.2" customHeight="1">
      <c r="B24" s="5" t="s">
        <v>906</v>
      </c>
    </row>
    <row r="25" spans="2:2" ht="22.2" customHeight="1">
      <c r="B25" s="308" t="s">
        <v>907</v>
      </c>
    </row>
    <row r="26" spans="2:2" ht="22.2" customHeight="1">
      <c r="B26" s="5" t="s">
        <v>908</v>
      </c>
    </row>
    <row r="27" spans="2:2" ht="22.2" customHeight="1">
      <c r="B27" s="5" t="s">
        <v>909</v>
      </c>
    </row>
    <row r="28" spans="2:2" ht="22.2" customHeight="1">
      <c r="B28" s="5" t="s">
        <v>910</v>
      </c>
    </row>
    <row r="29" spans="2:2" ht="22.2" customHeight="1">
      <c r="B29" s="5" t="s">
        <v>911</v>
      </c>
    </row>
    <row r="30" spans="2:2" s="29" customFormat="1" ht="22.2" customHeight="1">
      <c r="B30" s="5" t="s">
        <v>913</v>
      </c>
    </row>
    <row r="31" spans="2:2" ht="22.2" customHeight="1">
      <c r="B31" s="5" t="s">
        <v>912</v>
      </c>
    </row>
    <row r="32" spans="2:2" ht="22.2" customHeight="1">
      <c r="B32" s="5" t="s">
        <v>914</v>
      </c>
    </row>
    <row r="33" spans="2:2" ht="22.2" customHeight="1">
      <c r="B33" s="5" t="s">
        <v>923</v>
      </c>
    </row>
    <row r="34" spans="2:2" ht="22.2" customHeight="1">
      <c r="B34" s="5" t="s">
        <v>915</v>
      </c>
    </row>
    <row r="35" spans="2:2" ht="22.2" customHeight="1">
      <c r="B35" s="5" t="s">
        <v>916</v>
      </c>
    </row>
    <row r="36" spans="2:2" ht="22.2" customHeight="1">
      <c r="B36" s="5" t="s">
        <v>917</v>
      </c>
    </row>
    <row r="37" spans="2:2" ht="22.2" customHeight="1">
      <c r="B37" s="5" t="s">
        <v>924</v>
      </c>
    </row>
    <row r="38" spans="2:2" ht="22.2" customHeight="1">
      <c r="B38" s="5" t="s">
        <v>918</v>
      </c>
    </row>
    <row r="39" spans="2:2" ht="22.2" customHeight="1">
      <c r="B39" s="5" t="s">
        <v>919</v>
      </c>
    </row>
    <row r="40" spans="2:2" ht="22.2" customHeight="1">
      <c r="B40" s="5" t="s">
        <v>925</v>
      </c>
    </row>
    <row r="41" spans="2:2" ht="22.2" customHeight="1">
      <c r="B41" s="5" t="s">
        <v>920</v>
      </c>
    </row>
    <row r="42" spans="2:2" ht="22.2" customHeight="1">
      <c r="B42" s="5" t="s">
        <v>921</v>
      </c>
    </row>
    <row r="43" spans="2:2" ht="22.2" customHeight="1">
      <c r="B43" s="5" t="s">
        <v>922</v>
      </c>
    </row>
  </sheetData>
  <hyperlinks>
    <hyperlink ref="B8" location="'5.1'!A1" display="CUADRO 5.1 - Costa Rica. Costo per cápita mensual de la Canasta Básica Alimentaria por zona y año según mes, 2022 - 2023" xr:uid="{509EC7E5-F6EF-4589-A6B7-30EDE06A5B35}"/>
    <hyperlink ref="B9" location="'5.2'!A1" display="CUADRO 5.2 - Costa Rica. Costo de la Canasta Básica Alimentaria per cápita por año según alimento, diciembre 2022 - 2023" xr:uid="{D860F89E-10FD-4AFA-9D34-C9A5BA94693A}"/>
    <hyperlink ref="B10" location="'5.3'!A1" display="CUADRO 5.3 - Costa Rica. Índice de Precios al Consumidor por año según mes, 2022 - 2023" xr:uid="{69EF023C-F975-4CBC-A245-EDCC483C51D5}"/>
    <hyperlink ref="B11" location="'5.4'!A1" display="CUADRO 5.4 - Costa Rica. Variación mensual y acumulada del Índice de Precios al Consumidor por año según mes, 2022 - 2023" xr:uid="{3FAD240C-582B-419D-8824-04C2989BAD07}"/>
    <hyperlink ref="B12" location="'5.5'!A1" display="CUADRO 5.5 - Costa Rica. Variación porcentual anual del Índice de Precios al Consumidor por año según división, 2022 - 2023" xr:uid="{52FC5834-2A57-4274-B418-EE106DC64774}"/>
    <hyperlink ref="B13" location="'5.6'!A1" display="CUADRO 5.6 - Costa Rica. Índices de precios  para la construcción de edificios y vivienda de interés social, según año y mes, 2022 - 2023" xr:uid="{D2A155DF-E621-4466-AD7D-7A2300E88189}"/>
    <hyperlink ref="B14" location="'5.7'!A1" display="CUADRO 5.7 - Costa Rica. Índices de producción y rendimiento agroindustrial del sector azucarero según zafra, 2021/2022 - 2022/2023" xr:uid="{153EDFAC-329E-4373-A814-D55687FBEBFB}"/>
    <hyperlink ref="B15" location="'5.8'!A1" display="CUADRO 5.8 - Costa Rica. Índices de precios de insumos y servicios especiales por año según tipo de índice, 2022 - 2023" xr:uid="{AA96130D-0199-408E-AE3D-CF5424CE3367}"/>
    <hyperlink ref="B16" location="'5.9'!A1" display="CUADRO 5.9 - Costa Rica. Área sembrada de las principales actividades agrícolas por año según actividades, 2022 - 2023" xr:uid="{5FEC27C8-5E02-4FE7-9416-763B82FF80E6}"/>
    <hyperlink ref="B17" location="'5.10'!A1" display="CUADRO 5.10 - Costa Rica. Producción de las principales actividades agropecuarias por año según actividades, 2022 - 2023" xr:uid="{1E033E5C-4221-4601-A2F0-467C5DE92FB0}"/>
    <hyperlink ref="B18" location="'5.11'!A1" display="CUADRO 5.11 - Costa Rica. Cultivos anuales por extensión sembrada y cosechada, producción y cantidad vendida según cultivo, 2022" xr:uid="{1F9BEFDC-9E37-4574-A16E-A6E6522C27CC}"/>
    <hyperlink ref="B19" location="'5.12'!A1" display="CUADRO 5.12 - Costa Rica. Cultivos permanentes por extensión sembrada y cosechada, producción y cantidad vendida según cultivo, 2022 " xr:uid="{5ECFC632-A79E-4F70-879C-BDC4C9912BB2}"/>
    <hyperlink ref="B20" location="'5.13'!A1" display="CUADRO 5.13 - Costa Rica. Total de ganado porcino de carne según fase productiva, 2022" xr:uid="{183E63E3-1F1A-4A8A-9B82-4384820EB99F}"/>
    <hyperlink ref="B21" location="'5.14'!A1" display="CUADRO 5.14 - Costa Rica. Número de obras, área y valor por clase de permiso según destino de la obra, 2022 - 2023" xr:uid="{3448CFD9-5D20-4FF6-8C04-E6E6540D58BB}"/>
    <hyperlink ref="B22" location="'5.15'!A1" display="CUADRO 5.15 - Costa Rica. Área de las construcciones y ampliaciones por año según provincia y destino de la obra, 2022 - 2023" xr:uid="{338B0A06-57B5-4D2C-B975-C492E21B627F}"/>
    <hyperlink ref="B23:B43" location="'3.14'!A1" display="CUADRO 1.14 - Costa Rica. Total de ganado vacuno por propósito según edad, 2022" xr:uid="{74606E3C-A400-482C-9C35-DE9F71C8B314}"/>
    <hyperlink ref="B23" location="'5.16'!A1" display="CUADRO 5.16 - Costa Rica. Valor de las construcciones, ampliaciones y reparaciones por año, según provincia y destino de la obra, 2022 - 2023" xr:uid="{8C1B7304-B98C-410C-AE04-FB1CF646E180}"/>
    <hyperlink ref="B43" location="'5.36'!A1" display="Cuadro 5.36 - Costa Rica. Salidas de costarricenses y residentes en el país por año según mes, 2023-2024" xr:uid="{099869B7-9BC2-4AC0-AB7B-B4011799558D}"/>
    <hyperlink ref="B42" location="'5.35'!A1" display="Cuadro 5.35 - Costa Rica. Ingreso de turistas por año según zona  y país de procedencia, 2023-2024" xr:uid="{E66AA475-0786-45D1-9DEE-456DB218E5C0}"/>
    <hyperlink ref="B41" location="'5.34'!A1" display="Cuadro 5.34 - Costa Rica. Llegadas de turistas por año según vía de ingreso, 2023-2024" xr:uid="{67BFD19E-E213-4424-A92F-D1C3C4E3B4A2}"/>
    <hyperlink ref="B40" location="'5.33'!A1" display="Cuadro 5.33 - Costa Rica. Llegada de turistas por año según mes, 2023-2024" xr:uid="{8C3C4065-B472-478E-A52E-B847452DFA2C}"/>
    <hyperlink ref="B39" location="'5.32'!A1" display="Cuadro 5.32 - Costa Rica. Egresos ejecutados del Gobierno de la República por año, según clasificación funcional de servicios, 2023-2024" xr:uid="{6613938F-B21A-4811-ACA0-CBC198CF5649}"/>
    <hyperlink ref="B38" location="'5.31'!A1" display="Cuadro 5.31 - Costa Rica. Ingresos corrientes del Gobierno de la República por año según clasificación de ingresos, 2023-2024" xr:uid="{6C8B7816-27D3-4EB8-A530-967487FA0945}"/>
    <hyperlink ref="B37" location="'5.30'!A1" display="Cuadro 5.30 - Costa Rica. Egresos ejecutados totales del Gobierno de la República por año según clasificación institucional, 2023-2024" xr:uid="{F89036B5-3876-416A-AB51-E33DE66E3A58}"/>
    <hyperlink ref="B36" location="'5.29'!A1" display="Cuadro 5.29 - Costa Rica. Producto Interno Bruto según actividad económica, 2023-2024" xr:uid="{CF6B1DB8-C2E9-4773-858A-7DB85121A3AD}"/>
    <hyperlink ref="B35" location="'5.28'!A1" display="Cuadro 5.28 - Costa Rica. Medio circulante (M1) medido a nivel del sistema bancario, 2023-2024" xr:uid="{6AA8E90E-B914-41BC-9196-C0D639F03AAA}"/>
    <hyperlink ref="B34" location="'5.27'!A1" display="Cuadro 5.27 - Costa Rica. Reservas internacionales netas del Sistema Bancario Nacional por año según mes, 2023-2024" xr:uid="{A4AAAD78-7F4D-4AFD-B86B-FAEA98B81698}"/>
    <hyperlink ref="B33" location="'5.26'!A1" display="Cuadro 5.26 - Costa Rica. Reservas internacionales brutas del Sistema Bancario Nacional por año según mes, 2023-2024" xr:uid="{5E5BE752-CD44-486A-87DB-71AC5E8C5B02}"/>
    <hyperlink ref="B32" location="'5.25'!A1" display="Cuadro 5.25 - Costa Rica. Balanza de pagos trimestral, 2023-2024" xr:uid="{7B9FB834-4C0F-4F17-940C-6DEE82D595E4}"/>
    <hyperlink ref="B31" location="'5.24'!A1" display="CUADRO 5.24 - Costa Rica. Establecimientos de los sectores Agropecuario, Manufactura y Construcción, según actividad económica, 2023" xr:uid="{3BF5E0ED-69EA-4F77-B049-E72F9CE22456}"/>
    <hyperlink ref="B30" location="'5.23'!A1" display="CUADRO 5.23 - Costa Rica. Establecimientos del sector de Servicios por región de planificación según actividad económica, 2022" xr:uid="{E282CF21-0CBC-4549-B2D1-993F996D7885}"/>
    <hyperlink ref="B29" location="'5.22'!A1" display="CUADRO 5.22 - Costa Rica. Microempresas de los hogares por sector de actividad económica según año y tecnologías de información y comunicación utilizadas, 2022 - 2023" xr:uid="{429A3370-F7DC-4DF8-AB8D-25817AE33D22}"/>
    <hyperlink ref="B28" location="'5.21'!A1" display="CUADRO 5.21 - Costa Rica. Microempresas de los hogares por año y sexo, según tipo de trabajador independiente, motivación emprendedora de la persona dueña y sector de actividad económica, 2022 - 2023" xr:uid="{9073B6C5-3B93-4721-A10F-43BDA75671EF}"/>
    <hyperlink ref="B27" location="'5.20'!A1" display="CUADRO 5.20 - Costa Rica. Microempresas de los hogares por sector de actividad económica según año y necesidades requeridas para mantenerse operando o crecer, 2022 - 2023" xr:uid="{E0916A78-460B-4CCA-80C8-EA36CDB10E6E}"/>
    <hyperlink ref="B26" location="'5.19'!A1" display="CUADRO 5.19 - Costa Rica. Microempresas de los hogares por año según sector de actividad económica, 2022 - 2023" xr:uid="{05507505-30F2-42E4-9265-6471B974AEE0}"/>
    <hyperlink ref="B25" location="'5.18'!A1" display="CUADRO 5.18 - Costa Rica. Microempresas de los hogares por año, según características de formalidad y comprobante de venta, 2022 - 2023" xr:uid="{09AD08A9-70BE-40E6-BFB8-255D5829080E}"/>
    <hyperlink ref="B24" location="'5.17'!A1" display="CUADRO 5.17 - Costa Rica. Construcción de viviendas y apartamentos por año, según provincia, número de permisos, número de viviendas, área y valor, 2022 - 2023" xr:uid="{40516371-7AFD-44C1-BD8C-D1FDE4A8F579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6B0A1-BDBF-43D2-9D7A-98A1235F4344}">
  <dimension ref="B2:R3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0.88671875" defaultRowHeight="16.2" customHeight="1"/>
  <cols>
    <col min="1" max="1" width="3.6640625" style="19" customWidth="1"/>
    <col min="2" max="2" width="25.6640625" style="19" customWidth="1"/>
    <col min="3" max="5" width="15.6640625" style="19" customWidth="1"/>
    <col min="6" max="16384" width="10.88671875" style="19"/>
  </cols>
  <sheetData>
    <row r="2" spans="2:5" ht="16.2" customHeight="1">
      <c r="B2" s="100" t="s">
        <v>2</v>
      </c>
    </row>
    <row r="4" spans="2:5" ht="16.95" customHeight="1">
      <c r="B4" s="101" t="s">
        <v>926</v>
      </c>
    </row>
    <row r="5" spans="2:5" ht="13.95" customHeight="1"/>
    <row r="6" spans="2:5" ht="31.95" customHeight="1">
      <c r="B6" s="21" t="s">
        <v>5</v>
      </c>
      <c r="C6" s="17" t="s">
        <v>6</v>
      </c>
      <c r="D6" s="17" t="s">
        <v>7</v>
      </c>
      <c r="E6" s="17" t="s">
        <v>8</v>
      </c>
    </row>
    <row r="7" spans="2:5" ht="16.2" customHeight="1">
      <c r="B7" s="27">
        <v>44927</v>
      </c>
      <c r="C7" s="102" t="s">
        <v>9</v>
      </c>
      <c r="D7" s="102" t="s">
        <v>10</v>
      </c>
      <c r="E7" s="102">
        <v>54559.423577210422</v>
      </c>
    </row>
    <row r="8" spans="2:5" ht="16.2" customHeight="1">
      <c r="B8" s="28">
        <v>44958</v>
      </c>
      <c r="C8" s="102" t="s">
        <v>11</v>
      </c>
      <c r="D8" s="102" t="s">
        <v>12</v>
      </c>
      <c r="E8" s="102">
        <v>53572.135645275135</v>
      </c>
    </row>
    <row r="9" spans="2:5" ht="16.2" customHeight="1">
      <c r="B9" s="28">
        <v>44986</v>
      </c>
      <c r="C9" s="102" t="s">
        <v>13</v>
      </c>
      <c r="D9" s="102" t="s">
        <v>14</v>
      </c>
      <c r="E9" s="102">
        <v>53005.098627788051</v>
      </c>
    </row>
    <row r="10" spans="2:5" ht="16.2" customHeight="1">
      <c r="B10" s="28">
        <v>45017</v>
      </c>
      <c r="C10" s="102" t="s">
        <v>15</v>
      </c>
      <c r="D10" s="102" t="s">
        <v>16</v>
      </c>
      <c r="E10" s="102">
        <v>52531.9095786572</v>
      </c>
    </row>
    <row r="11" spans="2:5" ht="16.2" customHeight="1">
      <c r="B11" s="28">
        <v>45047</v>
      </c>
      <c r="C11" s="102" t="s">
        <v>17</v>
      </c>
      <c r="D11" s="102" t="s">
        <v>18</v>
      </c>
      <c r="E11" s="102">
        <v>52262.307065052359</v>
      </c>
    </row>
    <row r="12" spans="2:5" ht="16.2" customHeight="1">
      <c r="B12" s="28">
        <v>45078</v>
      </c>
      <c r="C12" s="102" t="s">
        <v>19</v>
      </c>
      <c r="D12" s="102" t="s">
        <v>20</v>
      </c>
      <c r="E12" s="102">
        <v>51929.878411542879</v>
      </c>
    </row>
    <row r="13" spans="2:5" ht="16.2" customHeight="1">
      <c r="B13" s="28">
        <v>45108</v>
      </c>
      <c r="C13" s="102" t="s">
        <v>21</v>
      </c>
      <c r="D13" s="102" t="s">
        <v>22</v>
      </c>
      <c r="E13" s="102">
        <v>51832.988378645714</v>
      </c>
    </row>
    <row r="14" spans="2:5" ht="16.2" customHeight="1">
      <c r="B14" s="28">
        <v>45139</v>
      </c>
      <c r="C14" s="102" t="s">
        <v>23</v>
      </c>
      <c r="D14" s="102" t="s">
        <v>24</v>
      </c>
      <c r="E14" s="102">
        <v>52186.929034096691</v>
      </c>
    </row>
    <row r="15" spans="2:5" ht="16.2" customHeight="1">
      <c r="B15" s="28" t="s">
        <v>25</v>
      </c>
      <c r="C15" s="102" t="s">
        <v>26</v>
      </c>
      <c r="D15" s="102" t="s">
        <v>27</v>
      </c>
      <c r="E15" s="102">
        <v>51298.616771395413</v>
      </c>
    </row>
    <row r="16" spans="2:5" ht="16.2" customHeight="1">
      <c r="B16" s="28">
        <v>45200</v>
      </c>
      <c r="C16" s="102" t="s">
        <v>28</v>
      </c>
      <c r="D16" s="102" t="s">
        <v>29</v>
      </c>
      <c r="E16" s="102">
        <v>51439.328248567224</v>
      </c>
    </row>
    <row r="17" spans="2:18" ht="16.2" customHeight="1">
      <c r="B17" s="28">
        <v>45231</v>
      </c>
      <c r="C17" s="102" t="s">
        <v>30</v>
      </c>
      <c r="D17" s="102" t="s">
        <v>31</v>
      </c>
      <c r="E17" s="102">
        <v>50836.137365759627</v>
      </c>
    </row>
    <row r="18" spans="2:18" ht="16.2" customHeight="1">
      <c r="B18" s="28">
        <v>45261</v>
      </c>
      <c r="C18" s="102" t="s">
        <v>32</v>
      </c>
      <c r="D18" s="102" t="s">
        <v>33</v>
      </c>
      <c r="E18" s="102">
        <v>51725.606677110351</v>
      </c>
    </row>
    <row r="19" spans="2:18" ht="16.2" customHeight="1">
      <c r="B19" s="28">
        <v>45292</v>
      </c>
      <c r="C19" s="102" t="s">
        <v>34</v>
      </c>
      <c r="D19" s="102" t="s">
        <v>35</v>
      </c>
      <c r="E19" s="102">
        <v>51860.062385398924</v>
      </c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</row>
    <row r="20" spans="2:18" ht="16.2" customHeight="1">
      <c r="B20" s="28">
        <v>45323</v>
      </c>
      <c r="C20" s="102" t="s">
        <v>36</v>
      </c>
      <c r="D20" s="102" t="s">
        <v>37</v>
      </c>
      <c r="E20" s="102">
        <v>51355.799271705</v>
      </c>
    </row>
    <row r="21" spans="2:18" ht="16.2" customHeight="1">
      <c r="B21" s="28">
        <v>45352</v>
      </c>
      <c r="C21" s="102" t="s">
        <v>38</v>
      </c>
      <c r="D21" s="102" t="s">
        <v>39</v>
      </c>
      <c r="E21" s="102">
        <v>51266.429541423495</v>
      </c>
    </row>
    <row r="22" spans="2:18" ht="16.2" customHeight="1">
      <c r="B22" s="28">
        <v>45383</v>
      </c>
      <c r="C22" s="102" t="s">
        <v>40</v>
      </c>
      <c r="D22" s="102" t="s">
        <v>41</v>
      </c>
      <c r="E22" s="102">
        <v>51854.973442956987</v>
      </c>
    </row>
    <row r="23" spans="2:18" ht="16.2" customHeight="1">
      <c r="B23" s="28">
        <v>45413</v>
      </c>
      <c r="C23" s="102" t="s">
        <v>42</v>
      </c>
      <c r="D23" s="102" t="s">
        <v>43</v>
      </c>
      <c r="E23" s="102">
        <v>51216.620181098639</v>
      </c>
    </row>
    <row r="24" spans="2:18" ht="16.2" customHeight="1">
      <c r="B24" s="28">
        <v>45444</v>
      </c>
      <c r="C24" s="102" t="s">
        <v>44</v>
      </c>
      <c r="D24" s="102" t="s">
        <v>45</v>
      </c>
      <c r="E24" s="102">
        <v>50905.207606946264</v>
      </c>
    </row>
    <row r="25" spans="2:18" ht="16.2" customHeight="1">
      <c r="B25" s="28">
        <v>45474</v>
      </c>
      <c r="C25" s="102" t="s">
        <v>46</v>
      </c>
      <c r="D25" s="102" t="s">
        <v>47</v>
      </c>
      <c r="E25" s="102">
        <v>51222.485735667418</v>
      </c>
    </row>
    <row r="26" spans="2:18" ht="16.2" customHeight="1">
      <c r="B26" s="28">
        <v>45505</v>
      </c>
      <c r="C26" s="102" t="s">
        <v>48</v>
      </c>
      <c r="D26" s="102" t="s">
        <v>49</v>
      </c>
      <c r="E26" s="102">
        <v>51950.694285092213</v>
      </c>
    </row>
    <row r="27" spans="2:18" ht="16.2" customHeight="1">
      <c r="B27" s="28" t="s">
        <v>50</v>
      </c>
      <c r="C27" s="102" t="s">
        <v>51</v>
      </c>
      <c r="D27" s="102" t="s">
        <v>52</v>
      </c>
      <c r="E27" s="102">
        <v>50907.887213098322</v>
      </c>
    </row>
    <row r="28" spans="2:18" ht="16.2" customHeight="1">
      <c r="B28" s="28">
        <v>45566</v>
      </c>
      <c r="C28" s="102" t="s">
        <v>53</v>
      </c>
      <c r="D28" s="102" t="s">
        <v>54</v>
      </c>
      <c r="E28" s="102">
        <v>50361.436004571566</v>
      </c>
    </row>
    <row r="29" spans="2:18" ht="16.2" customHeight="1">
      <c r="B29" s="28">
        <v>45597</v>
      </c>
      <c r="C29" s="102" t="s">
        <v>55</v>
      </c>
      <c r="D29" s="102" t="s">
        <v>56</v>
      </c>
      <c r="E29" s="102">
        <v>51173.397686120588</v>
      </c>
    </row>
    <row r="30" spans="2:18" ht="16.2" customHeight="1">
      <c r="B30" s="28">
        <v>45627</v>
      </c>
      <c r="C30" s="102" t="s">
        <v>57</v>
      </c>
      <c r="D30" s="102" t="s">
        <v>58</v>
      </c>
      <c r="E30" s="102">
        <v>52983.256342678877</v>
      </c>
    </row>
    <row r="31" spans="2:18" ht="16.2" customHeight="1">
      <c r="B31" s="19" t="s">
        <v>59</v>
      </c>
    </row>
  </sheetData>
  <hyperlinks>
    <hyperlink ref="B2" location="Índice!A1" display="ÍNDICE" xr:uid="{51717455-349A-4F43-BC0F-39E07626F9BE}"/>
  </hyperlinks>
  <pageMargins left="0.87007874015748043" right="0.75196850393700787" top="0.42913385826771655" bottom="0.98031496062992141" header="0.42913385826771655" footer="0"/>
  <pageSetup orientation="portrait" horizontalDpi="240" verticalDpi="144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F6EC-C94F-4712-BC66-626D7ABD5921}">
  <dimension ref="B2:F2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0.88671875" defaultRowHeight="16.2" customHeight="1"/>
  <cols>
    <col min="1" max="1" width="3.6640625" style="19" customWidth="1"/>
    <col min="2" max="2" width="25.6640625" style="19" customWidth="1"/>
    <col min="3" max="4" width="16.6640625" style="19" customWidth="1"/>
    <col min="5" max="16384" width="10.88671875" style="19"/>
  </cols>
  <sheetData>
    <row r="2" spans="2:6" ht="16.2" customHeight="1">
      <c r="B2" s="100" t="s">
        <v>2</v>
      </c>
    </row>
    <row r="4" spans="2:6" s="20" customFormat="1" ht="16.95" customHeight="1">
      <c r="B4" s="101" t="s">
        <v>839</v>
      </c>
    </row>
    <row r="5" spans="2:6" ht="13.95" customHeight="1">
      <c r="B5" s="104"/>
    </row>
    <row r="6" spans="2:6" ht="31.95" customHeight="1">
      <c r="B6" s="16" t="s">
        <v>60</v>
      </c>
      <c r="C6" s="14" t="s">
        <v>61</v>
      </c>
      <c r="D6" s="14" t="s">
        <v>62</v>
      </c>
      <c r="F6" s="15"/>
    </row>
    <row r="7" spans="2:6" ht="16.2" customHeight="1">
      <c r="B7" s="19" t="s">
        <v>63</v>
      </c>
      <c r="C7" s="105">
        <v>7082</v>
      </c>
      <c r="D7" s="105">
        <v>7092</v>
      </c>
      <c r="F7" s="106"/>
    </row>
    <row r="8" spans="2:6" ht="16.2" customHeight="1">
      <c r="B8" s="19" t="s">
        <v>64</v>
      </c>
      <c r="C8" s="105">
        <v>5063</v>
      </c>
      <c r="D8" s="105">
        <v>5045</v>
      </c>
      <c r="F8" s="106"/>
    </row>
    <row r="9" spans="2:6" ht="16.2" customHeight="1">
      <c r="B9" s="19" t="s">
        <v>65</v>
      </c>
      <c r="C9" s="105">
        <v>1299</v>
      </c>
      <c r="D9" s="105">
        <v>1308</v>
      </c>
      <c r="F9" s="106"/>
    </row>
    <row r="10" spans="2:6" ht="16.2" customHeight="1">
      <c r="B10" s="19" t="s">
        <v>66</v>
      </c>
      <c r="C10" s="105">
        <v>2806</v>
      </c>
      <c r="D10" s="105">
        <v>2572</v>
      </c>
      <c r="F10" s="106"/>
    </row>
    <row r="11" spans="2:6" ht="16.2" customHeight="1">
      <c r="B11" s="19" t="s">
        <v>67</v>
      </c>
      <c r="C11" s="105">
        <v>2449</v>
      </c>
      <c r="D11" s="105">
        <v>2470</v>
      </c>
      <c r="F11" s="106"/>
    </row>
    <row r="12" spans="2:6" ht="16.2" customHeight="1">
      <c r="B12" s="19" t="s">
        <v>68</v>
      </c>
      <c r="C12" s="105">
        <v>3607</v>
      </c>
      <c r="D12" s="105">
        <v>3681</v>
      </c>
      <c r="F12" s="106"/>
    </row>
    <row r="13" spans="2:6" ht="16.2" customHeight="1">
      <c r="B13" s="19" t="s">
        <v>69</v>
      </c>
      <c r="C13" s="105">
        <v>1980</v>
      </c>
      <c r="D13" s="105">
        <v>1939</v>
      </c>
      <c r="F13" s="106"/>
    </row>
    <row r="14" spans="2:6" ht="16.2" customHeight="1">
      <c r="B14" s="19" t="s">
        <v>70</v>
      </c>
      <c r="C14" s="105">
        <v>5611</v>
      </c>
      <c r="D14" s="105">
        <v>5770</v>
      </c>
      <c r="F14" s="106"/>
    </row>
    <row r="15" spans="2:6" ht="16.2" customHeight="1">
      <c r="B15" s="19" t="s">
        <v>71</v>
      </c>
      <c r="C15" s="105">
        <v>1413</v>
      </c>
      <c r="D15" s="105">
        <v>1655</v>
      </c>
      <c r="F15" s="106"/>
    </row>
    <row r="16" spans="2:6" ht="16.2" customHeight="1">
      <c r="B16" s="19" t="s">
        <v>72</v>
      </c>
      <c r="C16" s="105">
        <v>1817</v>
      </c>
      <c r="D16" s="105">
        <v>3246</v>
      </c>
      <c r="F16" s="106"/>
    </row>
    <row r="17" spans="2:6" ht="16.2" customHeight="1">
      <c r="B17" s="19" t="s">
        <v>73</v>
      </c>
      <c r="C17" s="105">
        <v>5204</v>
      </c>
      <c r="D17" s="105">
        <v>5210</v>
      </c>
      <c r="F17" s="106"/>
    </row>
    <row r="18" spans="2:6" ht="16.2" customHeight="1">
      <c r="B18" s="19" t="s">
        <v>74</v>
      </c>
      <c r="C18" s="105">
        <v>5467</v>
      </c>
      <c r="D18" s="105">
        <v>5719</v>
      </c>
      <c r="F18" s="106"/>
    </row>
    <row r="19" spans="2:6" ht="16.2" customHeight="1">
      <c r="B19" s="19" t="s">
        <v>75</v>
      </c>
      <c r="C19" s="105">
        <v>2789</v>
      </c>
      <c r="D19" s="105">
        <v>2828</v>
      </c>
      <c r="F19" s="106"/>
    </row>
    <row r="20" spans="2:6" ht="16.2" customHeight="1">
      <c r="B20" s="19" t="s">
        <v>76</v>
      </c>
      <c r="C20" s="105">
        <v>2231</v>
      </c>
      <c r="D20" s="105">
        <v>2100</v>
      </c>
      <c r="F20" s="106"/>
    </row>
    <row r="21" spans="2:6" ht="16.2" customHeight="1">
      <c r="B21" s="19" t="s">
        <v>77</v>
      </c>
      <c r="C21" s="105">
        <v>3518</v>
      </c>
      <c r="D21" s="105">
        <v>3094</v>
      </c>
      <c r="F21" s="106"/>
    </row>
    <row r="22" spans="2:6" ht="16.2" customHeight="1">
      <c r="B22" s="19" t="s">
        <v>78</v>
      </c>
      <c r="C22" s="105">
        <v>2046</v>
      </c>
      <c r="D22" s="105">
        <v>2072</v>
      </c>
      <c r="F22" s="106"/>
    </row>
    <row r="23" spans="2:6" ht="16.2" customHeight="1">
      <c r="B23" s="19" t="s">
        <v>79</v>
      </c>
      <c r="C23" s="105">
        <v>3317</v>
      </c>
      <c r="D23" s="105">
        <v>3481</v>
      </c>
      <c r="F23" s="106"/>
    </row>
    <row r="24" spans="2:6" ht="16.2" customHeight="1">
      <c r="B24" s="19" t="s">
        <v>59</v>
      </c>
      <c r="C24" s="105"/>
      <c r="D24" s="105"/>
    </row>
  </sheetData>
  <hyperlinks>
    <hyperlink ref="B2" location="Índice!A1" display="ÍNDICE" xr:uid="{D08BE7CF-2D98-4CC0-A5FA-8135148E2674}"/>
  </hyperlinks>
  <pageMargins left="0.75" right="0.75" top="1" bottom="1" header="0.5" footer="0.5"/>
  <pageSetup orientation="portrait" horizontalDpi="4294967292" verticalDpi="4294967292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4CD13-8C8A-476D-AD9E-94AEB405D0D6}">
  <dimension ref="B2:D19"/>
  <sheetViews>
    <sheetView showGridLines="0" workbookViewId="0">
      <pane ySplit="6" topLeftCell="A7" activePane="bottomLeft" state="frozen"/>
      <selection pane="bottomLeft"/>
    </sheetView>
  </sheetViews>
  <sheetFormatPr baseColWidth="10" defaultColWidth="11.44140625" defaultRowHeight="16.2" customHeight="1"/>
  <cols>
    <col min="1" max="1" width="3.6640625" style="19" customWidth="1"/>
    <col min="2" max="2" width="25.6640625" style="19" customWidth="1"/>
    <col min="3" max="4" width="16.6640625" style="19" customWidth="1"/>
    <col min="5" max="16384" width="11.44140625" style="19"/>
  </cols>
  <sheetData>
    <row r="2" spans="2:4" ht="16.2" customHeight="1">
      <c r="B2" s="100" t="s">
        <v>2</v>
      </c>
    </row>
    <row r="4" spans="2:4" ht="16.95" customHeight="1">
      <c r="B4" s="107" t="s">
        <v>838</v>
      </c>
    </row>
    <row r="5" spans="2:4" ht="13.95" customHeight="1"/>
    <row r="6" spans="2:4" ht="31.95" customHeight="1">
      <c r="B6" s="16" t="s">
        <v>5</v>
      </c>
      <c r="C6" s="17" t="s">
        <v>61</v>
      </c>
      <c r="D6" s="17" t="s">
        <v>62</v>
      </c>
    </row>
    <row r="7" spans="2:4" ht="16.2" customHeight="1">
      <c r="B7" s="18" t="s">
        <v>80</v>
      </c>
      <c r="C7" s="108">
        <v>111.61499999999999</v>
      </c>
      <c r="D7" s="108">
        <v>109.5290663461103</v>
      </c>
    </row>
    <row r="8" spans="2:4" ht="16.2" customHeight="1">
      <c r="B8" s="18" t="s">
        <v>81</v>
      </c>
      <c r="C8" s="108">
        <v>110.663</v>
      </c>
      <c r="D8" s="108">
        <v>109.4111146006764</v>
      </c>
    </row>
    <row r="9" spans="2:4" ht="16.2" customHeight="1">
      <c r="B9" s="18" t="s">
        <v>82</v>
      </c>
      <c r="C9" s="108">
        <v>110.41</v>
      </c>
      <c r="D9" s="108">
        <v>109.10052735770989</v>
      </c>
    </row>
    <row r="10" spans="2:4" ht="16.2" customHeight="1">
      <c r="B10" s="18" t="s">
        <v>83</v>
      </c>
      <c r="C10" s="108">
        <v>110.03100000000001</v>
      </c>
      <c r="D10" s="108">
        <v>109.4577819158759</v>
      </c>
    </row>
    <row r="11" spans="2:4" ht="16.2" customHeight="1">
      <c r="B11" s="18" t="s">
        <v>84</v>
      </c>
      <c r="C11" s="108">
        <v>109.91500000000001</v>
      </c>
      <c r="D11" s="108">
        <v>109.5470326940319</v>
      </c>
    </row>
    <row r="12" spans="2:4" ht="16.2" customHeight="1">
      <c r="B12" s="18" t="s">
        <v>85</v>
      </c>
      <c r="C12" s="108">
        <v>109.74299999999999</v>
      </c>
      <c r="D12" s="108">
        <v>109.70548475794649</v>
      </c>
    </row>
    <row r="13" spans="2:4" ht="16.2" customHeight="1">
      <c r="B13" s="18" t="s">
        <v>86</v>
      </c>
      <c r="C13" s="108">
        <v>109.53700000000001</v>
      </c>
      <c r="D13" s="108">
        <v>109.57204643379509</v>
      </c>
    </row>
    <row r="14" spans="2:4" ht="16.2" customHeight="1">
      <c r="B14" s="18" t="s">
        <v>87</v>
      </c>
      <c r="C14" s="108">
        <v>109.35599999999999</v>
      </c>
      <c r="D14" s="108">
        <v>109.6981995720145</v>
      </c>
    </row>
    <row r="15" spans="2:4" ht="16.2" customHeight="1">
      <c r="B15" s="18" t="s">
        <v>88</v>
      </c>
      <c r="C15" s="108">
        <v>109.482</v>
      </c>
      <c r="D15" s="108">
        <v>109.3330101849735</v>
      </c>
    </row>
    <row r="16" spans="2:4" ht="16.2" customHeight="1">
      <c r="B16" s="18" t="s">
        <v>89</v>
      </c>
      <c r="C16" s="108">
        <v>109.71</v>
      </c>
      <c r="D16" s="108">
        <v>108.84745041692349</v>
      </c>
    </row>
    <row r="17" spans="2:4" ht="16.2" customHeight="1">
      <c r="B17" s="18" t="s">
        <v>90</v>
      </c>
      <c r="C17" s="108">
        <v>109.458</v>
      </c>
      <c r="D17" s="108">
        <v>109.3576340915503</v>
      </c>
    </row>
    <row r="18" spans="2:4" ht="16.2" customHeight="1">
      <c r="B18" s="18" t="s">
        <v>91</v>
      </c>
      <c r="C18" s="108">
        <v>109.46899999999999</v>
      </c>
      <c r="D18" s="108">
        <v>110.39017166716999</v>
      </c>
    </row>
    <row r="19" spans="2:4" ht="16.2" customHeight="1">
      <c r="B19" s="18" t="s">
        <v>59</v>
      </c>
      <c r="C19" s="109"/>
      <c r="D19" s="109"/>
    </row>
  </sheetData>
  <hyperlinks>
    <hyperlink ref="B2" location="Índice!A1" display="ÍNDICE" xr:uid="{142D14F4-3165-4D26-B6B6-E3C850572631}"/>
  </hyperlink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D0258-D22E-4B47-B81F-A14440C71136}">
  <dimension ref="B2:D3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4140625" defaultRowHeight="16.2" customHeight="1"/>
  <cols>
    <col min="1" max="1" width="3.6640625" style="19" customWidth="1"/>
    <col min="2" max="2" width="25.6640625" style="19" customWidth="1"/>
    <col min="3" max="4" width="16.6640625" style="19" customWidth="1"/>
    <col min="5" max="16384" width="11.44140625" style="19"/>
  </cols>
  <sheetData>
    <row r="2" spans="2:4" ht="16.2" customHeight="1">
      <c r="B2" s="100" t="s">
        <v>2</v>
      </c>
    </row>
    <row r="4" spans="2:4" ht="16.95" customHeight="1">
      <c r="B4" s="107" t="s">
        <v>927</v>
      </c>
      <c r="C4" s="20"/>
      <c r="D4" s="20"/>
    </row>
    <row r="5" spans="2:4" ht="13.95" customHeight="1"/>
    <row r="6" spans="2:4" ht="31.95" customHeight="1">
      <c r="B6" s="24" t="s">
        <v>5</v>
      </c>
      <c r="C6" s="17" t="s">
        <v>92</v>
      </c>
      <c r="D6" s="17" t="s">
        <v>93</v>
      </c>
    </row>
    <row r="7" spans="2:4" ht="16.2" customHeight="1">
      <c r="B7" s="27">
        <v>44927</v>
      </c>
      <c r="C7" s="25">
        <v>0.16046489750189999</v>
      </c>
      <c r="D7" s="25">
        <v>0.16046489750189999</v>
      </c>
    </row>
    <row r="8" spans="2:4" ht="16.2" customHeight="1">
      <c r="B8" s="28">
        <v>44958</v>
      </c>
      <c r="C8" s="25">
        <v>-0.85255136121599995</v>
      </c>
      <c r="D8" s="25">
        <v>-0.69345450938190001</v>
      </c>
    </row>
    <row r="9" spans="2:4" ht="16.2" customHeight="1">
      <c r="B9" s="28">
        <v>44986</v>
      </c>
      <c r="C9" s="25">
        <v>-0.22846144950479999</v>
      </c>
      <c r="D9" s="25">
        <v>-0.9203316826629</v>
      </c>
    </row>
    <row r="10" spans="2:4" ht="16.2" customHeight="1">
      <c r="B10" s="28">
        <v>45017</v>
      </c>
      <c r="C10" s="25">
        <v>-0.34372218495270002</v>
      </c>
      <c r="D10" s="25">
        <v>-1.2608904834471</v>
      </c>
    </row>
    <row r="11" spans="2:4" ht="16.2" customHeight="1">
      <c r="B11" s="28">
        <v>45047</v>
      </c>
      <c r="C11" s="25">
        <v>-0.1052852826395</v>
      </c>
      <c r="D11" s="25">
        <v>-1.3648482339774</v>
      </c>
    </row>
    <row r="12" spans="2:4" ht="16.2" customHeight="1">
      <c r="B12" s="28">
        <v>45078</v>
      </c>
      <c r="C12" s="25">
        <v>-0.15690305964590001</v>
      </c>
      <c r="D12" s="25">
        <v>-1.5196098049846001</v>
      </c>
    </row>
    <row r="13" spans="2:4" ht="16.2" customHeight="1">
      <c r="B13" s="28">
        <v>45108</v>
      </c>
      <c r="C13" s="25">
        <v>-0.18716405407389999</v>
      </c>
      <c r="D13" s="25">
        <v>-1.7039296957414001</v>
      </c>
    </row>
    <row r="14" spans="2:4" ht="16.2" customHeight="1">
      <c r="B14" s="28">
        <v>45139</v>
      </c>
      <c r="C14" s="25">
        <v>-0.16494494570480001</v>
      </c>
      <c r="D14" s="25">
        <v>-1.8660640955347001</v>
      </c>
    </row>
    <row r="15" spans="2:4" ht="16.2" customHeight="1">
      <c r="B15" s="28" t="s">
        <v>25</v>
      </c>
      <c r="C15" s="25">
        <v>0.1145676542152</v>
      </c>
      <c r="D15" s="25">
        <v>-1.7536343471799001</v>
      </c>
    </row>
    <row r="16" spans="2:4" ht="16.2" customHeight="1">
      <c r="B16" s="28">
        <v>45200</v>
      </c>
      <c r="C16" s="25">
        <v>0.2086762760317</v>
      </c>
      <c r="D16" s="25">
        <v>-1.5486174899991001</v>
      </c>
    </row>
    <row r="17" spans="2:4" ht="16.2" customHeight="1">
      <c r="B17" s="28">
        <v>45231</v>
      </c>
      <c r="C17" s="25">
        <v>-0.22975455931489999</v>
      </c>
      <c r="D17" s="25">
        <v>-1.7748140300244</v>
      </c>
    </row>
    <row r="18" spans="2:4" ht="16.2" customHeight="1">
      <c r="B18" s="28">
        <v>45261</v>
      </c>
      <c r="C18" s="25">
        <v>9.6938515307999993E-3</v>
      </c>
      <c r="D18" s="25">
        <v>-1.7652922263305999</v>
      </c>
    </row>
    <row r="19" spans="2:4" ht="16.2" customHeight="1">
      <c r="B19" s="28">
        <v>45292</v>
      </c>
      <c r="C19" s="25">
        <v>0.06</v>
      </c>
      <c r="D19" s="25">
        <v>0.06</v>
      </c>
    </row>
    <row r="20" spans="2:4" ht="16.2" customHeight="1">
      <c r="B20" s="28">
        <v>45323</v>
      </c>
      <c r="C20" s="25">
        <v>-0.11</v>
      </c>
      <c r="D20" s="25">
        <v>-0.05</v>
      </c>
    </row>
    <row r="21" spans="2:4" ht="16.2" customHeight="1">
      <c r="B21" s="28">
        <v>45352</v>
      </c>
      <c r="C21" s="25">
        <v>-0.28000000000000003</v>
      </c>
      <c r="D21" s="25">
        <v>-0.34</v>
      </c>
    </row>
    <row r="22" spans="2:4" ht="16.2" customHeight="1">
      <c r="B22" s="28">
        <v>45383</v>
      </c>
      <c r="C22" s="25">
        <v>0.33</v>
      </c>
      <c r="D22" s="25">
        <v>-0.01</v>
      </c>
    </row>
    <row r="23" spans="2:4" ht="16.2" customHeight="1">
      <c r="B23" s="28">
        <v>45413</v>
      </c>
      <c r="C23" s="25">
        <v>0.08</v>
      </c>
      <c r="D23" s="25">
        <v>7.0000000000000007E-2</v>
      </c>
    </row>
    <row r="24" spans="2:4" ht="16.2" customHeight="1">
      <c r="B24" s="28">
        <v>45444</v>
      </c>
      <c r="C24" s="25">
        <v>0.14000000000000001</v>
      </c>
      <c r="D24" s="25">
        <v>0.22</v>
      </c>
    </row>
    <row r="25" spans="2:4" ht="16.2" customHeight="1">
      <c r="B25" s="28">
        <v>45474</v>
      </c>
      <c r="C25" s="25">
        <v>-0.12</v>
      </c>
      <c r="D25" s="25">
        <v>0.09</v>
      </c>
    </row>
    <row r="26" spans="2:4" ht="16.2" customHeight="1">
      <c r="B26" s="28">
        <v>45505</v>
      </c>
      <c r="C26" s="25">
        <v>0.12</v>
      </c>
      <c r="D26" s="25">
        <v>0.21</v>
      </c>
    </row>
    <row r="27" spans="2:4" ht="16.2" customHeight="1">
      <c r="B27" s="28" t="s">
        <v>50</v>
      </c>
      <c r="C27" s="25">
        <v>-0.33</v>
      </c>
      <c r="D27" s="25">
        <v>-0.12</v>
      </c>
    </row>
    <row r="28" spans="2:4" ht="16.2" customHeight="1">
      <c r="B28" s="28">
        <v>45566</v>
      </c>
      <c r="C28" s="25">
        <v>-0.44</v>
      </c>
      <c r="D28" s="25">
        <v>-0.56999999999999995</v>
      </c>
    </row>
    <row r="29" spans="2:4" ht="16.2" customHeight="1">
      <c r="B29" s="28">
        <v>45597</v>
      </c>
      <c r="C29" s="25">
        <v>0.47</v>
      </c>
      <c r="D29" s="25">
        <v>-0.1</v>
      </c>
    </row>
    <row r="30" spans="2:4" ht="16.2" customHeight="1">
      <c r="B30" s="28">
        <v>45627</v>
      </c>
      <c r="C30" s="25">
        <v>0.94</v>
      </c>
      <c r="D30" s="25">
        <v>0.84</v>
      </c>
    </row>
    <row r="31" spans="2:4" ht="16.2" customHeight="1">
      <c r="B31" s="110" t="s">
        <v>59</v>
      </c>
    </row>
  </sheetData>
  <hyperlinks>
    <hyperlink ref="B2" location="Índice!A1" display="ÍNDICE" xr:uid="{65FB994F-24D9-4BA0-A220-ABA2C9DCEFC3}"/>
  </hyperlinks>
  <pageMargins left="0.7" right="0.7" top="0.75" bottom="0.75" header="0.3" footer="0.3"/>
  <pageSetup orientation="portrait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16604-CAF6-4D9E-91EE-9008BBD3AFAA}">
  <dimension ref="B2:D20"/>
  <sheetViews>
    <sheetView showGridLines="0" zoomScaleNormal="100" workbookViewId="0"/>
  </sheetViews>
  <sheetFormatPr baseColWidth="10" defaultColWidth="11.44140625" defaultRowHeight="16.2" customHeight="1"/>
  <cols>
    <col min="1" max="1" width="3.6640625" style="19" customWidth="1"/>
    <col min="2" max="2" width="40.6640625" style="19" customWidth="1"/>
    <col min="3" max="4" width="15.6640625" style="19" customWidth="1"/>
    <col min="5" max="16384" width="11.44140625" style="19"/>
  </cols>
  <sheetData>
    <row r="2" spans="2:4" ht="16.2" customHeight="1">
      <c r="B2" s="100" t="s">
        <v>2</v>
      </c>
    </row>
    <row r="4" spans="2:4" ht="16.95" customHeight="1">
      <c r="B4" s="107" t="s">
        <v>888</v>
      </c>
    </row>
    <row r="5" spans="2:4" ht="13.95" customHeight="1"/>
    <row r="6" spans="2:4" ht="31.95" customHeight="1">
      <c r="B6" s="21" t="s">
        <v>94</v>
      </c>
      <c r="C6" s="17" t="s">
        <v>61</v>
      </c>
      <c r="D6" s="17" t="s">
        <v>62</v>
      </c>
    </row>
    <row r="7" spans="2:4" ht="16.2" customHeight="1">
      <c r="B7" s="22" t="s">
        <v>95</v>
      </c>
      <c r="C7" s="23">
        <v>-5.1459767200522997</v>
      </c>
      <c r="D7" s="23">
        <v>2.6</v>
      </c>
    </row>
    <row r="8" spans="2:4" ht="16.2" customHeight="1">
      <c r="B8" s="22" t="s">
        <v>96</v>
      </c>
      <c r="C8" s="23">
        <v>-4.0063876193426999</v>
      </c>
      <c r="D8" s="23">
        <v>0.42</v>
      </c>
    </row>
    <row r="9" spans="2:4" ht="16.2" customHeight="1">
      <c r="B9" s="22" t="s">
        <v>97</v>
      </c>
      <c r="C9" s="23">
        <v>-1.5309036247237999</v>
      </c>
      <c r="D9" s="23">
        <v>-3.59</v>
      </c>
    </row>
    <row r="10" spans="2:4" ht="16.2" customHeight="1">
      <c r="B10" s="22" t="s">
        <v>98</v>
      </c>
      <c r="C10" s="23">
        <v>4.5354210508919</v>
      </c>
      <c r="D10" s="23">
        <v>4.91</v>
      </c>
    </row>
    <row r="11" spans="2:4" ht="16.2" customHeight="1">
      <c r="B11" s="22" t="s">
        <v>99</v>
      </c>
      <c r="C11" s="23">
        <v>-9.1913311812099996E-2</v>
      </c>
      <c r="D11" s="23">
        <v>-1.86</v>
      </c>
    </row>
    <row r="12" spans="2:4" ht="16.2" customHeight="1">
      <c r="B12" s="22" t="s">
        <v>100</v>
      </c>
      <c r="C12" s="23">
        <v>0.31867864412199998</v>
      </c>
      <c r="D12" s="23">
        <v>1.56</v>
      </c>
    </row>
    <row r="13" spans="2:4" ht="16.2" customHeight="1">
      <c r="B13" s="22" t="s">
        <v>101</v>
      </c>
      <c r="C13" s="23">
        <v>-6.4245689679306004</v>
      </c>
      <c r="D13" s="23">
        <v>-4.4800000000000004</v>
      </c>
    </row>
    <row r="14" spans="2:4" ht="16.2" customHeight="1">
      <c r="B14" s="22" t="s">
        <v>102</v>
      </c>
      <c r="C14" s="23">
        <v>1.0223045667821</v>
      </c>
      <c r="D14" s="23">
        <v>0.66</v>
      </c>
    </row>
    <row r="15" spans="2:4" ht="16.2" customHeight="1">
      <c r="B15" s="22" t="s">
        <v>103</v>
      </c>
      <c r="C15" s="23">
        <v>-2.0422144447316999</v>
      </c>
      <c r="D15" s="23">
        <v>3.77</v>
      </c>
    </row>
    <row r="16" spans="2:4" ht="16.2" customHeight="1">
      <c r="B16" s="22" t="s">
        <v>104</v>
      </c>
      <c r="C16" s="23">
        <v>3.2066424010702002</v>
      </c>
      <c r="D16" s="23">
        <v>1.52</v>
      </c>
    </row>
    <row r="17" spans="2:4" ht="16.2" customHeight="1">
      <c r="B17" s="22" t="s">
        <v>105</v>
      </c>
      <c r="C17" s="23">
        <v>2.1296239220722999</v>
      </c>
      <c r="D17" s="23">
        <v>2.81</v>
      </c>
    </row>
    <row r="18" spans="2:4" ht="16.2" customHeight="1">
      <c r="B18" s="22" t="s">
        <v>106</v>
      </c>
      <c r="C18" s="23">
        <v>-4.03187318372E-2</v>
      </c>
      <c r="D18" s="23">
        <v>0.27</v>
      </c>
    </row>
    <row r="19" spans="2:4" ht="16.2" customHeight="1">
      <c r="B19" s="19" t="s">
        <v>107</v>
      </c>
      <c r="C19" s="23">
        <v>-0.30185226826299999</v>
      </c>
      <c r="D19" s="23">
        <v>-1.01</v>
      </c>
    </row>
    <row r="20" spans="2:4" ht="16.2" customHeight="1">
      <c r="B20" s="22" t="s">
        <v>59</v>
      </c>
      <c r="C20" s="23"/>
      <c r="D20" s="23"/>
    </row>
  </sheetData>
  <hyperlinks>
    <hyperlink ref="B2" location="Índice!A1" display="ÍNDICE" xr:uid="{F97467D0-D01F-4617-972A-C5534BC32D3B}"/>
  </hyperlinks>
  <pageMargins left="0.7" right="0.7" top="0.75" bottom="0.75" header="0.3" footer="0.3"/>
  <pageSetup orientation="portrait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5342F-890D-4BC6-9EDA-BE9D7901E7DE}">
  <dimension ref="B2:AA32"/>
  <sheetViews>
    <sheetView showGridLines="0" workbookViewId="0">
      <pane ySplit="6" topLeftCell="A7" activePane="bottomLeft" state="frozen"/>
      <selection activeCell="F25" sqref="F25"/>
      <selection pane="bottomLeft"/>
    </sheetView>
  </sheetViews>
  <sheetFormatPr baseColWidth="10" defaultColWidth="11.44140625" defaultRowHeight="16.2" customHeight="1"/>
  <cols>
    <col min="1" max="1" width="3.6640625" style="19" customWidth="1"/>
    <col min="2" max="2" width="32.6640625" style="19" customWidth="1"/>
    <col min="3" max="4" width="15.6640625" style="19" customWidth="1"/>
    <col min="5" max="16384" width="11.44140625" style="19"/>
  </cols>
  <sheetData>
    <row r="2" spans="2:4" ht="16.2" customHeight="1">
      <c r="B2" s="100" t="s">
        <v>2</v>
      </c>
    </row>
    <row r="4" spans="2:4" s="24" customFormat="1" ht="16.95" customHeight="1">
      <c r="B4" s="107" t="s">
        <v>928</v>
      </c>
      <c r="C4" s="107"/>
      <c r="D4" s="107"/>
    </row>
    <row r="5" spans="2:4" ht="13.95" customHeight="1">
      <c r="B5" s="18"/>
      <c r="C5" s="18"/>
      <c r="D5" s="18"/>
    </row>
    <row r="6" spans="2:4" ht="37.950000000000003" customHeight="1">
      <c r="B6" s="24" t="s">
        <v>108</v>
      </c>
      <c r="C6" s="14" t="s">
        <v>109</v>
      </c>
      <c r="D6" s="17" t="s">
        <v>110</v>
      </c>
    </row>
    <row r="7" spans="2:4" ht="16.2" customHeight="1">
      <c r="B7" s="27">
        <v>44927</v>
      </c>
      <c r="C7" s="26">
        <v>148.994063175538</v>
      </c>
      <c r="D7" s="26">
        <v>136.00967953959699</v>
      </c>
    </row>
    <row r="8" spans="2:4" ht="16.2" customHeight="1">
      <c r="B8" s="28">
        <v>44958</v>
      </c>
      <c r="C8" s="26">
        <v>148.81044586191999</v>
      </c>
      <c r="D8" s="26">
        <v>136.267788769101</v>
      </c>
    </row>
    <row r="9" spans="2:4" ht="16.2" customHeight="1">
      <c r="B9" s="28">
        <v>44986</v>
      </c>
      <c r="C9" s="26">
        <v>146.924583610583</v>
      </c>
      <c r="D9" s="26">
        <v>135.80058769864499</v>
      </c>
    </row>
    <row r="10" spans="2:4" ht="16.2" customHeight="1">
      <c r="B10" s="28">
        <v>45017</v>
      </c>
      <c r="C10" s="26">
        <v>146.171837938241</v>
      </c>
      <c r="D10" s="26">
        <v>135.52671567694799</v>
      </c>
    </row>
    <row r="11" spans="2:4" ht="16.2" customHeight="1">
      <c r="B11" s="28">
        <v>45047</v>
      </c>
      <c r="C11" s="26">
        <v>145.61973175860001</v>
      </c>
      <c r="D11" s="26">
        <v>135.35957839684801</v>
      </c>
    </row>
    <row r="12" spans="2:4" ht="16.2" customHeight="1">
      <c r="B12" s="28">
        <v>45078</v>
      </c>
      <c r="C12" s="26">
        <v>144.91236946612301</v>
      </c>
      <c r="D12" s="26">
        <v>134.71403615832</v>
      </c>
    </row>
    <row r="13" spans="2:4" ht="16.2" customHeight="1">
      <c r="B13" s="28">
        <v>45108</v>
      </c>
      <c r="C13" s="26">
        <v>142.548170543102</v>
      </c>
      <c r="D13" s="26">
        <v>133.52365734331599</v>
      </c>
    </row>
    <row r="14" spans="2:4" ht="16.2" customHeight="1">
      <c r="B14" s="28">
        <v>45139</v>
      </c>
      <c r="C14" s="26">
        <v>140.450693168659</v>
      </c>
      <c r="D14" s="26">
        <v>131.74968243447501</v>
      </c>
    </row>
    <row r="15" spans="2:4" ht="16.2" customHeight="1">
      <c r="B15" s="28" t="s">
        <v>25</v>
      </c>
      <c r="C15" s="26">
        <v>139.44394501705801</v>
      </c>
      <c r="D15" s="26">
        <v>130.96876214421499</v>
      </c>
    </row>
    <row r="16" spans="2:4" ht="16.2" customHeight="1">
      <c r="B16" s="28">
        <v>45200</v>
      </c>
      <c r="C16" s="26">
        <v>136.561045456849</v>
      </c>
      <c r="D16" s="26">
        <v>128.73170541344899</v>
      </c>
    </row>
    <row r="17" spans="2:27" ht="16.2" customHeight="1">
      <c r="B17" s="28">
        <v>45231</v>
      </c>
      <c r="C17" s="26">
        <v>135.75538422980199</v>
      </c>
      <c r="D17" s="26">
        <v>127.71447911082601</v>
      </c>
    </row>
    <row r="18" spans="2:27" ht="16.2" customHeight="1">
      <c r="B18" s="28">
        <v>45261</v>
      </c>
      <c r="C18" s="26">
        <v>134.94553020791699</v>
      </c>
      <c r="D18" s="26">
        <v>127.62720764603399</v>
      </c>
    </row>
    <row r="19" spans="2:27" ht="16.2" customHeight="1">
      <c r="B19" s="28">
        <v>45292</v>
      </c>
      <c r="C19" s="26">
        <v>133.24</v>
      </c>
      <c r="D19" s="26">
        <v>127.592</v>
      </c>
    </row>
    <row r="20" spans="2:27" ht="16.2" customHeight="1">
      <c r="B20" s="28">
        <v>45323</v>
      </c>
      <c r="C20" s="26">
        <v>133.36500000000001</v>
      </c>
      <c r="D20" s="26">
        <v>127.482</v>
      </c>
      <c r="E20" s="272"/>
      <c r="F20" s="272"/>
      <c r="G20" s="272"/>
      <c r="H20" s="272"/>
      <c r="I20" s="272"/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  <c r="AA20" s="272"/>
    </row>
    <row r="21" spans="2:27" ht="16.2" customHeight="1">
      <c r="B21" s="28">
        <v>45352</v>
      </c>
      <c r="C21" s="26">
        <v>131.446</v>
      </c>
      <c r="D21" s="26">
        <v>127.244</v>
      </c>
    </row>
    <row r="22" spans="2:27" ht="16.2" customHeight="1">
      <c r="B22" s="28">
        <v>45383</v>
      </c>
      <c r="C22" s="26">
        <v>131.31899999999999</v>
      </c>
      <c r="D22" s="26">
        <v>126.758</v>
      </c>
    </row>
    <row r="23" spans="2:27" ht="16.2" customHeight="1">
      <c r="B23" s="28">
        <v>45413</v>
      </c>
      <c r="C23" s="26">
        <v>132.06800000000001</v>
      </c>
      <c r="D23" s="26">
        <v>126.458</v>
      </c>
    </row>
    <row r="24" spans="2:27" ht="16.2" customHeight="1">
      <c r="B24" s="28">
        <v>45444</v>
      </c>
      <c r="C24" s="26">
        <v>133.11000000000001</v>
      </c>
      <c r="D24" s="26">
        <v>126.81</v>
      </c>
    </row>
    <row r="25" spans="2:27" ht="16.2" customHeight="1">
      <c r="B25" s="28">
        <v>45474</v>
      </c>
      <c r="C25" s="26">
        <v>133.33699999999999</v>
      </c>
      <c r="D25" s="26">
        <v>126.934</v>
      </c>
    </row>
    <row r="26" spans="2:27" ht="16.2" customHeight="1">
      <c r="B26" s="28">
        <v>45505</v>
      </c>
      <c r="C26" s="26">
        <v>132.911</v>
      </c>
      <c r="D26" s="26">
        <v>127.468</v>
      </c>
    </row>
    <row r="27" spans="2:27" ht="16.2" customHeight="1">
      <c r="B27" s="28" t="s">
        <v>50</v>
      </c>
      <c r="C27" s="26">
        <v>132.81</v>
      </c>
      <c r="D27" s="26">
        <v>127.70099999999999</v>
      </c>
    </row>
    <row r="28" spans="2:27" ht="16.2" customHeight="1">
      <c r="B28" s="28">
        <v>45566</v>
      </c>
      <c r="C28" s="26">
        <v>132.36799999999999</v>
      </c>
      <c r="D28" s="26">
        <v>127.712</v>
      </c>
    </row>
    <row r="29" spans="2:27" ht="16.2" customHeight="1">
      <c r="B29" s="28">
        <v>45597</v>
      </c>
      <c r="C29" s="26">
        <v>132.08000000000001</v>
      </c>
      <c r="D29" s="26">
        <v>127.449</v>
      </c>
    </row>
    <row r="30" spans="2:27" ht="16.2" customHeight="1">
      <c r="B30" s="270">
        <v>45627</v>
      </c>
      <c r="C30" s="26">
        <v>131.49700000000001</v>
      </c>
      <c r="D30" s="26">
        <v>127.12</v>
      </c>
    </row>
    <row r="31" spans="2:27" ht="16.2" customHeight="1">
      <c r="B31" s="271" t="s">
        <v>111</v>
      </c>
      <c r="C31" s="26"/>
      <c r="D31" s="26"/>
    </row>
    <row r="32" spans="2:27" ht="16.2" customHeight="1">
      <c r="B32" s="19" t="s">
        <v>112</v>
      </c>
      <c r="C32" s="26"/>
      <c r="D32" s="26"/>
    </row>
  </sheetData>
  <hyperlinks>
    <hyperlink ref="B2" location="Índice!A1" display="ÍNDICE" xr:uid="{C633D5C9-912F-4FB1-A291-5D9180AF624F}"/>
  </hyperlink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EB193-0855-4066-A0D4-34149A5AC538}">
  <dimension ref="B2:Z25"/>
  <sheetViews>
    <sheetView showGridLines="0" workbookViewId="0">
      <pane ySplit="6" topLeftCell="A7" activePane="bottomLeft" state="frozen"/>
      <selection pane="bottomLeft"/>
    </sheetView>
  </sheetViews>
  <sheetFormatPr baseColWidth="10" defaultColWidth="11.44140625" defaultRowHeight="16.2" customHeight="1"/>
  <cols>
    <col min="1" max="1" width="3.6640625" style="19" customWidth="1"/>
    <col min="2" max="2" width="45.33203125" style="19" customWidth="1"/>
    <col min="3" max="26" width="15.6640625" style="19" customWidth="1"/>
    <col min="27" max="16384" width="11.44140625" style="19"/>
  </cols>
  <sheetData>
    <row r="2" spans="2:26" ht="16.2" customHeight="1">
      <c r="B2" s="100" t="s">
        <v>2</v>
      </c>
    </row>
    <row r="4" spans="2:26" s="20" customFormat="1" ht="16.95" customHeight="1">
      <c r="B4" s="206" t="s">
        <v>929</v>
      </c>
    </row>
    <row r="5" spans="2:26" ht="13.95" customHeight="1">
      <c r="B5" s="207"/>
    </row>
    <row r="6" spans="2:26" s="24" customFormat="1" ht="37.950000000000003" customHeight="1">
      <c r="B6" s="208" t="s">
        <v>113</v>
      </c>
      <c r="C6" s="209" t="s">
        <v>114</v>
      </c>
      <c r="D6" s="209" t="s">
        <v>115</v>
      </c>
      <c r="E6" s="209" t="s">
        <v>116</v>
      </c>
      <c r="F6" s="209" t="s">
        <v>117</v>
      </c>
      <c r="G6" s="209" t="s">
        <v>118</v>
      </c>
      <c r="H6" s="209" t="s">
        <v>119</v>
      </c>
      <c r="I6" s="209" t="s">
        <v>120</v>
      </c>
      <c r="J6" s="209" t="s">
        <v>121</v>
      </c>
      <c r="K6" s="209" t="s">
        <v>122</v>
      </c>
      <c r="L6" s="209" t="s">
        <v>123</v>
      </c>
      <c r="M6" s="209" t="s">
        <v>124</v>
      </c>
      <c r="N6" s="209" t="s">
        <v>125</v>
      </c>
      <c r="O6" s="209" t="s">
        <v>126</v>
      </c>
      <c r="P6" s="209" t="s">
        <v>127</v>
      </c>
      <c r="Q6" s="209" t="s">
        <v>128</v>
      </c>
      <c r="R6" s="209" t="s">
        <v>129</v>
      </c>
      <c r="S6" s="209" t="s">
        <v>130</v>
      </c>
      <c r="T6" s="209" t="s">
        <v>131</v>
      </c>
      <c r="U6" s="209" t="s">
        <v>132</v>
      </c>
      <c r="V6" s="209" t="s">
        <v>133</v>
      </c>
      <c r="W6" s="209" t="s">
        <v>134</v>
      </c>
      <c r="X6" s="209" t="s">
        <v>135</v>
      </c>
      <c r="Y6" s="209" t="s">
        <v>136</v>
      </c>
      <c r="Z6" s="209" t="s">
        <v>137</v>
      </c>
    </row>
    <row r="7" spans="2:26" ht="16.2" customHeight="1">
      <c r="B7" s="210" t="s">
        <v>138</v>
      </c>
      <c r="C7" s="211">
        <v>142.75936315498771</v>
      </c>
      <c r="D7" s="211">
        <v>144.5597214568561</v>
      </c>
      <c r="E7" s="211">
        <v>141.16296483807801</v>
      </c>
      <c r="F7" s="211">
        <v>142.22143562232259</v>
      </c>
      <c r="G7" s="211">
        <v>142.2231215992671</v>
      </c>
      <c r="H7" s="211">
        <v>142.8329873798632</v>
      </c>
      <c r="I7" s="211">
        <v>142.72312358083201</v>
      </c>
      <c r="J7" s="211">
        <v>143.020098500534</v>
      </c>
      <c r="K7" s="211">
        <v>143.28492984249829</v>
      </c>
      <c r="L7" s="211">
        <v>142.29180679363179</v>
      </c>
      <c r="M7" s="211">
        <v>141.76072051075121</v>
      </c>
      <c r="N7" s="211">
        <v>140.30677577708391</v>
      </c>
      <c r="O7" s="211">
        <v>138.90511208356961</v>
      </c>
      <c r="P7" s="211">
        <v>138.30360150379809</v>
      </c>
      <c r="Q7" s="211">
        <v>136.34801813964739</v>
      </c>
      <c r="R7" s="211">
        <v>136.5319841359109</v>
      </c>
      <c r="S7" s="211">
        <v>140.57262471547051</v>
      </c>
      <c r="T7" s="211">
        <v>140.97466742457641</v>
      </c>
      <c r="U7" s="211">
        <v>140.49365652623649</v>
      </c>
      <c r="V7" s="211">
        <v>139.40340843071999</v>
      </c>
      <c r="W7" s="211">
        <v>139.05074825770299</v>
      </c>
      <c r="X7" s="211">
        <v>136.93317169383849</v>
      </c>
      <c r="Y7" s="211">
        <v>135.68796907406161</v>
      </c>
      <c r="Z7" s="211">
        <v>135.52555505576481</v>
      </c>
    </row>
    <row r="8" spans="2:26" ht="16.2" customHeight="1">
      <c r="B8" s="210" t="s">
        <v>139</v>
      </c>
      <c r="C8" s="211">
        <v>155.232990145652</v>
      </c>
      <c r="D8" s="211">
        <v>156.4036051948288</v>
      </c>
      <c r="E8" s="211">
        <v>152.83471526807881</v>
      </c>
      <c r="F8" s="211">
        <v>153.01876784810369</v>
      </c>
      <c r="G8" s="211">
        <v>152.49193195027081</v>
      </c>
      <c r="H8" s="211">
        <v>153.29045644314911</v>
      </c>
      <c r="I8" s="211">
        <v>152.57047972893531</v>
      </c>
      <c r="J8" s="211">
        <v>152.01065019316189</v>
      </c>
      <c r="K8" s="211">
        <v>152.28808122733929</v>
      </c>
      <c r="L8" s="211">
        <v>153.11607136672561</v>
      </c>
      <c r="M8" s="211">
        <v>153.12560818292039</v>
      </c>
      <c r="N8" s="211">
        <v>151.79464656785089</v>
      </c>
      <c r="O8" s="211">
        <v>151.8552599979021</v>
      </c>
      <c r="P8" s="211">
        <v>151.61080268369929</v>
      </c>
      <c r="Q8" s="211">
        <v>149.1031353863963</v>
      </c>
      <c r="R8" s="211">
        <v>149.04413447655759</v>
      </c>
      <c r="S8" s="211">
        <v>151.17806923542079</v>
      </c>
      <c r="T8" s="211">
        <v>151.627149919939</v>
      </c>
      <c r="U8" s="211">
        <v>150.9517657076762</v>
      </c>
      <c r="V8" s="211">
        <v>150.4933433717554</v>
      </c>
      <c r="W8" s="211">
        <v>150.98772989206051</v>
      </c>
      <c r="X8" s="211">
        <v>150.15998779275981</v>
      </c>
      <c r="Y8" s="211">
        <v>150.5500588979275</v>
      </c>
      <c r="Z8" s="211">
        <v>150.60210281308451</v>
      </c>
    </row>
    <row r="9" spans="2:26" ht="16.2" customHeight="1">
      <c r="B9" s="210" t="s">
        <v>140</v>
      </c>
      <c r="C9" s="211">
        <v>73.784974211476595</v>
      </c>
      <c r="D9" s="211">
        <v>74.485427689928301</v>
      </c>
      <c r="E9" s="211">
        <v>72.614686970481003</v>
      </c>
      <c r="F9" s="211">
        <v>72.790255038620998</v>
      </c>
      <c r="G9" s="211">
        <v>69.640669256778395</v>
      </c>
      <c r="H9" s="211">
        <v>69.428778011234499</v>
      </c>
      <c r="I9" s="211">
        <v>69.364576699525699</v>
      </c>
      <c r="J9" s="211">
        <v>68.566282029107995</v>
      </c>
      <c r="K9" s="211">
        <v>68.393316144393793</v>
      </c>
      <c r="L9" s="211">
        <v>68.219295804233397</v>
      </c>
      <c r="M9" s="211">
        <v>67.951832196800495</v>
      </c>
      <c r="N9" s="211">
        <v>67.048684135998201</v>
      </c>
      <c r="O9" s="211">
        <v>66.417463318374303</v>
      </c>
      <c r="P9" s="211">
        <v>71.123488275895198</v>
      </c>
      <c r="Q9" s="211">
        <v>69.695067906717895</v>
      </c>
      <c r="R9" s="211">
        <v>69.934744998556695</v>
      </c>
      <c r="S9" s="211">
        <v>72.136082499744106</v>
      </c>
      <c r="T9" s="211">
        <v>72.162453530548106</v>
      </c>
      <c r="U9" s="211">
        <v>72.0000607171946</v>
      </c>
      <c r="V9" s="211">
        <v>71.196284523369101</v>
      </c>
      <c r="W9" s="211">
        <v>71.353218754761201</v>
      </c>
      <c r="X9" s="211">
        <v>70.362486128755506</v>
      </c>
      <c r="Y9" s="211">
        <v>69.966722369673903</v>
      </c>
      <c r="Z9" s="211">
        <v>69.731172608773903</v>
      </c>
    </row>
    <row r="10" spans="2:26" ht="16.2" customHeight="1">
      <c r="B10" s="210" t="s">
        <v>141</v>
      </c>
      <c r="C10" s="211">
        <v>138.53974265618851</v>
      </c>
      <c r="D10" s="211">
        <v>129.50978449666809</v>
      </c>
      <c r="E10" s="211">
        <v>125.01833377473039</v>
      </c>
      <c r="F10" s="211">
        <v>110.0114535158781</v>
      </c>
      <c r="G10" s="211">
        <v>110.28128009530251</v>
      </c>
      <c r="H10" s="211">
        <v>103.1188167729607</v>
      </c>
      <c r="I10" s="211">
        <v>99.874754848371694</v>
      </c>
      <c r="J10" s="211">
        <v>101.6964467557338</v>
      </c>
      <c r="K10" s="211">
        <v>108.5783227615146</v>
      </c>
      <c r="L10" s="211">
        <v>120.7615544459079</v>
      </c>
      <c r="M10" s="211">
        <v>123.4505028890338</v>
      </c>
      <c r="N10" s="211">
        <v>120.6292489408039</v>
      </c>
      <c r="O10" s="211">
        <v>112.26278355409561</v>
      </c>
      <c r="P10" s="211">
        <v>106.50177314165281</v>
      </c>
      <c r="Q10" s="211">
        <v>109.8573713358704</v>
      </c>
      <c r="R10" s="211">
        <v>110.6820488467874</v>
      </c>
      <c r="S10" s="211">
        <v>108.8666765491823</v>
      </c>
      <c r="T10" s="211">
        <v>106.844450246194</v>
      </c>
      <c r="U10" s="211">
        <v>104.9331410218393</v>
      </c>
      <c r="V10" s="211">
        <v>106.61229094562751</v>
      </c>
      <c r="W10" s="211">
        <v>103.6530208964344</v>
      </c>
      <c r="X10" s="211">
        <v>99.731828698026007</v>
      </c>
      <c r="Y10" s="211">
        <v>98.118782369839707</v>
      </c>
      <c r="Z10" s="211">
        <v>97.0048557212925</v>
      </c>
    </row>
    <row r="11" spans="2:26" ht="16.2" customHeight="1">
      <c r="B11" s="210" t="s">
        <v>142</v>
      </c>
      <c r="C11" s="211">
        <v>158.09951045674589</v>
      </c>
      <c r="D11" s="211">
        <v>159.13728594605601</v>
      </c>
      <c r="E11" s="211">
        <v>157.18494490922379</v>
      </c>
      <c r="F11" s="211">
        <v>154.0973834137508</v>
      </c>
      <c r="G11" s="211">
        <v>154.42919977105689</v>
      </c>
      <c r="H11" s="211">
        <v>155.5263102684406</v>
      </c>
      <c r="I11" s="211">
        <v>153.18713016405681</v>
      </c>
      <c r="J11" s="211">
        <v>152.93806631214369</v>
      </c>
      <c r="K11" s="211">
        <v>153.8984689408606</v>
      </c>
      <c r="L11" s="211">
        <v>151.692614669693</v>
      </c>
      <c r="M11" s="211">
        <v>151.5693189240053</v>
      </c>
      <c r="N11" s="211">
        <v>150.47828256148699</v>
      </c>
      <c r="O11" s="211">
        <v>149.92063540529321</v>
      </c>
      <c r="P11" s="211">
        <v>146.3312490896999</v>
      </c>
      <c r="Q11" s="211">
        <v>147.34143975208019</v>
      </c>
      <c r="R11" s="211">
        <v>147.28389288534871</v>
      </c>
      <c r="S11" s="211">
        <v>149.15051374186791</v>
      </c>
      <c r="T11" s="211">
        <v>149.13211800442801</v>
      </c>
      <c r="U11" s="211">
        <v>149.15546527763141</v>
      </c>
      <c r="V11" s="211">
        <v>147.59955522176921</v>
      </c>
      <c r="W11" s="211">
        <v>147.5670210925897</v>
      </c>
      <c r="X11" s="211">
        <v>145.20720620627461</v>
      </c>
      <c r="Y11" s="211">
        <v>136.74374848687191</v>
      </c>
      <c r="Z11" s="211">
        <v>135.59925505604451</v>
      </c>
    </row>
    <row r="12" spans="2:26" ht="16.2" customHeight="1">
      <c r="B12" s="210" t="s">
        <v>143</v>
      </c>
      <c r="C12" s="211">
        <v>118.164436533855</v>
      </c>
      <c r="D12" s="211">
        <v>106.0984992868637</v>
      </c>
      <c r="E12" s="211">
        <v>103.3345028233372</v>
      </c>
      <c r="F12" s="211">
        <v>107.5420809105706</v>
      </c>
      <c r="G12" s="211">
        <v>108.66140246835231</v>
      </c>
      <c r="H12" s="211">
        <v>111.58233168663661</v>
      </c>
      <c r="I12" s="211">
        <v>112.0059312135233</v>
      </c>
      <c r="J12" s="211">
        <v>114.0544439705338</v>
      </c>
      <c r="K12" s="211">
        <v>115.5821161441151</v>
      </c>
      <c r="L12" s="211">
        <v>120.737907534258</v>
      </c>
      <c r="M12" s="211">
        <v>121.60362765762351</v>
      </c>
      <c r="N12" s="211">
        <v>122.9906946581372</v>
      </c>
      <c r="O12" s="211">
        <v>122.303055300355</v>
      </c>
      <c r="P12" s="211">
        <v>115.23816340626981</v>
      </c>
      <c r="Q12" s="211">
        <v>113.42949656659501</v>
      </c>
      <c r="R12" s="211">
        <v>112.8302547822791</v>
      </c>
      <c r="S12" s="211">
        <v>111.6051270362715</v>
      </c>
      <c r="T12" s="211">
        <v>112.89282463665771</v>
      </c>
      <c r="U12" s="211">
        <v>116.73346343058969</v>
      </c>
      <c r="V12" s="211">
        <v>118.9668599924633</v>
      </c>
      <c r="W12" s="211">
        <v>118.5946370306816</v>
      </c>
      <c r="X12" s="211">
        <v>113.2539327654036</v>
      </c>
      <c r="Y12" s="211">
        <v>110.85478727875299</v>
      </c>
      <c r="Z12" s="211">
        <v>108.9718370903536</v>
      </c>
    </row>
    <row r="13" spans="2:26" ht="16.2" customHeight="1">
      <c r="B13" s="210" t="s">
        <v>144</v>
      </c>
      <c r="C13" s="211">
        <v>125.9512109650089</v>
      </c>
      <c r="D13" s="211">
        <v>125.9512109650089</v>
      </c>
      <c r="E13" s="211">
        <v>125.9512109650089</v>
      </c>
      <c r="F13" s="211">
        <v>125.9512109650089</v>
      </c>
      <c r="G13" s="211">
        <v>125.9512109650089</v>
      </c>
      <c r="H13" s="211">
        <v>126.94307106743391</v>
      </c>
      <c r="I13" s="211">
        <v>126.94307106743391</v>
      </c>
      <c r="J13" s="211">
        <v>126.94307106743391</v>
      </c>
      <c r="K13" s="211">
        <v>126.94307106743391</v>
      </c>
      <c r="L13" s="211">
        <v>126.94307106743391</v>
      </c>
      <c r="M13" s="211">
        <v>126.94307106743391</v>
      </c>
      <c r="N13" s="211">
        <v>126.94307106743391</v>
      </c>
      <c r="O13" s="211">
        <v>126.94307106743391</v>
      </c>
      <c r="P13" s="211">
        <v>126.94307106743391</v>
      </c>
      <c r="Q13" s="211">
        <v>126.94307106743391</v>
      </c>
      <c r="R13" s="211">
        <v>126.94307106743391</v>
      </c>
      <c r="S13" s="211">
        <v>126.94307106743391</v>
      </c>
      <c r="T13" s="211">
        <v>126.94307106743391</v>
      </c>
      <c r="U13" s="211">
        <v>127.69572072736121</v>
      </c>
      <c r="V13" s="211">
        <v>127.69572072736121</v>
      </c>
      <c r="W13" s="211">
        <v>134.079266145248</v>
      </c>
      <c r="X13" s="211">
        <v>134.079266145248</v>
      </c>
      <c r="Y13" s="211">
        <v>134.079266145248</v>
      </c>
      <c r="Z13" s="211">
        <v>134.079266145248</v>
      </c>
    </row>
    <row r="14" spans="2:26" ht="16.2" customHeight="1">
      <c r="B14" s="210" t="s">
        <v>145</v>
      </c>
      <c r="C14" s="211">
        <v>113.26214773493029</v>
      </c>
      <c r="D14" s="211">
        <v>113.26214773493029</v>
      </c>
      <c r="E14" s="211">
        <v>113.26214773493029</v>
      </c>
      <c r="F14" s="211">
        <v>113.26214773493029</v>
      </c>
      <c r="G14" s="211">
        <v>113.26214773493029</v>
      </c>
      <c r="H14" s="211">
        <v>114.5041501501793</v>
      </c>
      <c r="I14" s="211">
        <v>114.5041501501793</v>
      </c>
      <c r="J14" s="211">
        <v>114.5041501501793</v>
      </c>
      <c r="K14" s="211">
        <v>114.5041501501793</v>
      </c>
      <c r="L14" s="211">
        <v>114.5041501501793</v>
      </c>
      <c r="M14" s="211">
        <v>114.5041501501793</v>
      </c>
      <c r="N14" s="211">
        <v>114.5041501501793</v>
      </c>
      <c r="O14" s="211">
        <v>114.5041501501793</v>
      </c>
      <c r="P14" s="211">
        <v>114.5041501501793</v>
      </c>
      <c r="Q14" s="211">
        <v>114.5041501501793</v>
      </c>
      <c r="R14" s="211">
        <v>114.981957312581</v>
      </c>
      <c r="S14" s="211">
        <v>114.981957312581</v>
      </c>
      <c r="T14" s="211">
        <v>115.4904625387824</v>
      </c>
      <c r="U14" s="211">
        <v>116.2478256086831</v>
      </c>
      <c r="V14" s="211">
        <v>117.8450680507801</v>
      </c>
      <c r="W14" s="211">
        <v>117.8450680507801</v>
      </c>
      <c r="X14" s="211">
        <v>117.8450680507801</v>
      </c>
      <c r="Y14" s="211">
        <v>117.8450680507801</v>
      </c>
      <c r="Z14" s="211">
        <v>117.8450680507801</v>
      </c>
    </row>
    <row r="15" spans="2:26" ht="16.2" customHeight="1">
      <c r="B15" s="210" t="s">
        <v>146</v>
      </c>
      <c r="C15" s="211">
        <v>133.96891747712081</v>
      </c>
      <c r="D15" s="211">
        <v>134.39960078892369</v>
      </c>
      <c r="E15" s="211">
        <v>132.02009209999241</v>
      </c>
      <c r="F15" s="211">
        <v>131.66963533339489</v>
      </c>
      <c r="G15" s="211">
        <v>131.42494675457371</v>
      </c>
      <c r="H15" s="211">
        <v>132.01155813231159</v>
      </c>
      <c r="I15" s="211">
        <v>128.23346970490249</v>
      </c>
      <c r="J15" s="211">
        <v>129.36146416604501</v>
      </c>
      <c r="K15" s="211">
        <v>130.510985475475</v>
      </c>
      <c r="L15" s="211">
        <v>130.32063810929139</v>
      </c>
      <c r="M15" s="211">
        <v>129.71582984163911</v>
      </c>
      <c r="N15" s="211">
        <v>128.6121176811522</v>
      </c>
      <c r="O15" s="211">
        <v>127.6983346474759</v>
      </c>
      <c r="P15" s="211">
        <v>127.7306717851299</v>
      </c>
      <c r="Q15" s="211">
        <v>124.383545919624</v>
      </c>
      <c r="R15" s="211">
        <v>123.9360231464407</v>
      </c>
      <c r="S15" s="211">
        <v>127.8399551754287</v>
      </c>
      <c r="T15" s="211">
        <v>128.0858845827772</v>
      </c>
      <c r="U15" s="211">
        <v>130.15234816130621</v>
      </c>
      <c r="V15" s="211">
        <v>129.79520755289701</v>
      </c>
      <c r="W15" s="211">
        <v>129.32781130491909</v>
      </c>
      <c r="X15" s="211">
        <v>128.77477868803581</v>
      </c>
      <c r="Y15" s="211">
        <v>128.28615725572709</v>
      </c>
      <c r="Z15" s="211">
        <v>123.6978541503566</v>
      </c>
    </row>
    <row r="16" spans="2:26" ht="16.2" customHeight="1">
      <c r="B16" s="210" t="s">
        <v>147</v>
      </c>
      <c r="C16" s="211">
        <v>272.98167733614639</v>
      </c>
      <c r="D16" s="211">
        <v>272.98167733614639</v>
      </c>
      <c r="E16" s="211">
        <v>272.98167733614639</v>
      </c>
      <c r="F16" s="211">
        <v>272.98167733614639</v>
      </c>
      <c r="G16" s="211">
        <v>272.98167733614639</v>
      </c>
      <c r="H16" s="211">
        <v>272.98167733614639</v>
      </c>
      <c r="I16" s="211">
        <v>272.98167733614639</v>
      </c>
      <c r="J16" s="211">
        <v>272.98167733614639</v>
      </c>
      <c r="K16" s="211">
        <v>272.98167733614639</v>
      </c>
      <c r="L16" s="211">
        <v>272.98167733614639</v>
      </c>
      <c r="M16" s="211">
        <v>272.98167733614639</v>
      </c>
      <c r="N16" s="211">
        <v>272.98167733614639</v>
      </c>
      <c r="O16" s="211">
        <v>272.98167733614639</v>
      </c>
      <c r="P16" s="211">
        <v>272.98167733614639</v>
      </c>
      <c r="Q16" s="211">
        <v>272.98167733614639</v>
      </c>
      <c r="R16" s="211">
        <v>272.98167733614639</v>
      </c>
      <c r="S16" s="211">
        <v>272.98167733614639</v>
      </c>
      <c r="T16" s="211">
        <v>273.50985803816468</v>
      </c>
      <c r="U16" s="211">
        <v>275.21030225610002</v>
      </c>
      <c r="V16" s="211">
        <v>275.21030225610002</v>
      </c>
      <c r="W16" s="211">
        <v>275.21030225610002</v>
      </c>
      <c r="X16" s="211">
        <v>275.21030225610002</v>
      </c>
      <c r="Y16" s="211">
        <v>275.21030225610002</v>
      </c>
      <c r="Z16" s="211">
        <v>275.21030225610002</v>
      </c>
    </row>
    <row r="17" spans="2:26" ht="16.2" customHeight="1">
      <c r="B17" s="210" t="s">
        <v>148</v>
      </c>
      <c r="C17" s="211">
        <v>105.461521740669</v>
      </c>
      <c r="D17" s="211">
        <v>105.461521740669</v>
      </c>
      <c r="E17" s="211">
        <v>105.461521740669</v>
      </c>
      <c r="F17" s="211">
        <v>105.461521740669</v>
      </c>
      <c r="G17" s="211">
        <v>105.461521740669</v>
      </c>
      <c r="H17" s="211">
        <v>105.461521740669</v>
      </c>
      <c r="I17" s="211">
        <v>105.461521740669</v>
      </c>
      <c r="J17" s="211">
        <v>105.461521740669</v>
      </c>
      <c r="K17" s="211">
        <v>105.461521740669</v>
      </c>
      <c r="L17" s="211">
        <v>105.461521740669</v>
      </c>
      <c r="M17" s="211">
        <v>105.461521740669</v>
      </c>
      <c r="N17" s="211">
        <v>105.461521740669</v>
      </c>
      <c r="O17" s="211">
        <v>105.461521740669</v>
      </c>
      <c r="P17" s="211">
        <v>105.461521740669</v>
      </c>
      <c r="Q17" s="211">
        <v>105.461521740669</v>
      </c>
      <c r="R17" s="211">
        <v>105.461521740669</v>
      </c>
      <c r="S17" s="211">
        <v>105.461521740669</v>
      </c>
      <c r="T17" s="211">
        <v>105.461521740669</v>
      </c>
      <c r="U17" s="211">
        <v>105.461521740669</v>
      </c>
      <c r="V17" s="211">
        <v>105.461521740669</v>
      </c>
      <c r="W17" s="211">
        <v>105.461521740669</v>
      </c>
      <c r="X17" s="211">
        <v>105.461521740669</v>
      </c>
      <c r="Y17" s="211">
        <v>105.461521740669</v>
      </c>
      <c r="Z17" s="211">
        <v>105.461521740669</v>
      </c>
    </row>
    <row r="18" spans="2:26" ht="16.2" customHeight="1">
      <c r="B18" s="210" t="s">
        <v>149</v>
      </c>
      <c r="C18" s="211">
        <v>129.02333934591169</v>
      </c>
      <c r="D18" s="211">
        <v>129.02333934591169</v>
      </c>
      <c r="E18" s="211">
        <v>131.70346456626569</v>
      </c>
      <c r="F18" s="211">
        <v>129.68353749813261</v>
      </c>
      <c r="G18" s="211">
        <v>126.9334523155951</v>
      </c>
      <c r="H18" s="211">
        <v>128.76371061349431</v>
      </c>
      <c r="I18" s="211">
        <v>128.76371061349431</v>
      </c>
      <c r="J18" s="211">
        <v>123.5574751274536</v>
      </c>
      <c r="K18" s="211">
        <v>123.5574751274536</v>
      </c>
      <c r="L18" s="211">
        <v>125.24399250156451</v>
      </c>
      <c r="M18" s="211">
        <v>125.24399250156451</v>
      </c>
      <c r="N18" s="211">
        <v>124.6939131948444</v>
      </c>
      <c r="O18" s="211">
        <v>124.6939131948444</v>
      </c>
      <c r="P18" s="211">
        <v>120.2906022797125</v>
      </c>
      <c r="Q18" s="211">
        <v>120.2906022797125</v>
      </c>
      <c r="R18" s="211">
        <v>120.2906022797125</v>
      </c>
      <c r="S18" s="211">
        <v>121.2709983624157</v>
      </c>
      <c r="T18" s="211">
        <v>122.50235185193419</v>
      </c>
      <c r="U18" s="211">
        <v>121.2499623067572</v>
      </c>
      <c r="V18" s="211">
        <v>121.24987714782959</v>
      </c>
      <c r="W18" s="211">
        <v>121.24891649712811</v>
      </c>
      <c r="X18" s="211">
        <v>120.2296186198886</v>
      </c>
      <c r="Y18" s="211">
        <v>121.06004195725821</v>
      </c>
      <c r="Z18" s="211">
        <v>121.217471257816</v>
      </c>
    </row>
    <row r="19" spans="2:26" ht="16.2" customHeight="1">
      <c r="B19" s="210" t="s">
        <v>150</v>
      </c>
      <c r="C19" s="211">
        <v>109.37018488010349</v>
      </c>
      <c r="D19" s="211">
        <v>109.37018488010349</v>
      </c>
      <c r="E19" s="211">
        <v>109.37018488010349</v>
      </c>
      <c r="F19" s="211">
        <v>109.37018488010349</v>
      </c>
      <c r="G19" s="211">
        <v>109.37018488010349</v>
      </c>
      <c r="H19" s="211">
        <v>112.8290957453201</v>
      </c>
      <c r="I19" s="211">
        <v>112.8290957453201</v>
      </c>
      <c r="J19" s="211">
        <v>112.8290957453201</v>
      </c>
      <c r="K19" s="211">
        <v>108.2270079736552</v>
      </c>
      <c r="L19" s="211">
        <v>108.2270079736552</v>
      </c>
      <c r="M19" s="211">
        <v>107.0952781011309</v>
      </c>
      <c r="N19" s="211">
        <v>107.0952781011309</v>
      </c>
      <c r="O19" s="211">
        <v>107.0952781011309</v>
      </c>
      <c r="P19" s="211">
        <v>107.0952781011309</v>
      </c>
      <c r="Q19" s="211">
        <v>107.0952781011309</v>
      </c>
      <c r="R19" s="211">
        <v>107.0952781011309</v>
      </c>
      <c r="S19" s="211">
        <v>107.0952781011309</v>
      </c>
      <c r="T19" s="211">
        <v>107.0952781011309</v>
      </c>
      <c r="U19" s="211">
        <v>107.0952781011309</v>
      </c>
      <c r="V19" s="211">
        <v>107.0952781011309</v>
      </c>
      <c r="W19" s="211">
        <v>107.0952781011309</v>
      </c>
      <c r="X19" s="211">
        <v>107.0952781011309</v>
      </c>
      <c r="Y19" s="211">
        <v>107.0952781011309</v>
      </c>
      <c r="Z19" s="211">
        <v>105.3812005721622</v>
      </c>
    </row>
    <row r="20" spans="2:26" ht="16.2" customHeight="1">
      <c r="B20" s="210" t="s">
        <v>151</v>
      </c>
      <c r="C20" s="211">
        <v>109.0554614197877</v>
      </c>
      <c r="D20" s="211">
        <v>108.057388404964</v>
      </c>
      <c r="E20" s="211">
        <v>104.6265481453926</v>
      </c>
      <c r="F20" s="211">
        <v>99.995650147539607</v>
      </c>
      <c r="G20" s="211">
        <v>99.766322072205995</v>
      </c>
      <c r="H20" s="211">
        <v>100.0379940887296</v>
      </c>
      <c r="I20" s="211">
        <v>100.2294128410078</v>
      </c>
      <c r="J20" s="211">
        <v>99.184931453676299</v>
      </c>
      <c r="K20" s="211">
        <v>96.931646428311893</v>
      </c>
      <c r="L20" s="211">
        <v>91.6610827997889</v>
      </c>
      <c r="M20" s="211">
        <v>89.726010173543301</v>
      </c>
      <c r="N20" s="211">
        <v>88.837659784150205</v>
      </c>
      <c r="O20" s="211">
        <v>87.507238451145696</v>
      </c>
      <c r="P20" s="211">
        <v>87.188006048851307</v>
      </c>
      <c r="Q20" s="211">
        <v>85.724214284494295</v>
      </c>
      <c r="R20" s="211">
        <v>84.942083553242895</v>
      </c>
      <c r="S20" s="211">
        <v>82.189017489298706</v>
      </c>
      <c r="T20" s="211">
        <v>84.028294685261301</v>
      </c>
      <c r="U20" s="211">
        <v>84.066360147500404</v>
      </c>
      <c r="V20" s="211">
        <v>83.546528402073207</v>
      </c>
      <c r="W20" s="211">
        <v>83.007450250395806</v>
      </c>
      <c r="X20" s="211">
        <v>82.555699179063097</v>
      </c>
      <c r="Y20" s="211">
        <v>81.8797408815675</v>
      </c>
      <c r="Z20" s="211">
        <v>81.279882001688705</v>
      </c>
    </row>
    <row r="21" spans="2:26" ht="16.2" customHeight="1">
      <c r="B21" s="210" t="s">
        <v>152</v>
      </c>
      <c r="C21" s="211">
        <v>140.29080070864819</v>
      </c>
      <c r="D21" s="211">
        <v>139.0402153560282</v>
      </c>
      <c r="E21" s="211">
        <v>138.66473217515059</v>
      </c>
      <c r="F21" s="211">
        <v>137.73382542284341</v>
      </c>
      <c r="G21" s="211">
        <v>123.9610585950596</v>
      </c>
      <c r="H21" s="211">
        <v>122.42974576008559</v>
      </c>
      <c r="I21" s="211">
        <v>110.30755651582599</v>
      </c>
      <c r="J21" s="211">
        <v>95.435672393803202</v>
      </c>
      <c r="K21" s="211">
        <v>95.204975840906101</v>
      </c>
      <c r="L21" s="211">
        <v>94.671646820530995</v>
      </c>
      <c r="M21" s="211">
        <v>99.153697637996402</v>
      </c>
      <c r="N21" s="211">
        <v>96.234332662550798</v>
      </c>
      <c r="O21" s="211">
        <v>94.241943698632596</v>
      </c>
      <c r="P21" s="211">
        <v>94.207434993370399</v>
      </c>
      <c r="Q21" s="211">
        <v>94.048415623865793</v>
      </c>
      <c r="R21" s="211">
        <v>93.962912638420093</v>
      </c>
      <c r="S21" s="211">
        <v>93.715724045361199</v>
      </c>
      <c r="T21" s="211">
        <v>89.6361923926316</v>
      </c>
      <c r="U21" s="211">
        <v>81.144858975212799</v>
      </c>
      <c r="V21" s="211">
        <v>80.673148333467097</v>
      </c>
      <c r="W21" s="211">
        <v>80.621200059920795</v>
      </c>
      <c r="X21" s="211">
        <v>78.912246588043203</v>
      </c>
      <c r="Y21" s="211">
        <v>78.912246588043203</v>
      </c>
      <c r="Z21" s="211">
        <v>82.784581469240607</v>
      </c>
    </row>
    <row r="22" spans="2:26" ht="16.2" customHeight="1">
      <c r="B22" s="210" t="s">
        <v>153</v>
      </c>
      <c r="C22" s="211">
        <v>141.4238765961066</v>
      </c>
      <c r="D22" s="211">
        <v>141.90012715268671</v>
      </c>
      <c r="E22" s="211">
        <v>141.3364141365426</v>
      </c>
      <c r="F22" s="211">
        <v>141.3364141365426</v>
      </c>
      <c r="G22" s="211">
        <v>136.9392103254537</v>
      </c>
      <c r="H22" s="211">
        <v>132.49070977911069</v>
      </c>
      <c r="I22" s="211">
        <v>126.92770511857501</v>
      </c>
      <c r="J22" s="211">
        <v>123.42208408615831</v>
      </c>
      <c r="K22" s="211">
        <v>119.073120986646</v>
      </c>
      <c r="L22" s="211">
        <v>121.7754906991792</v>
      </c>
      <c r="M22" s="211">
        <v>119.5549914447878</v>
      </c>
      <c r="N22" s="211">
        <v>120.82916545808671</v>
      </c>
      <c r="O22" s="211">
        <v>118.6349880742857</v>
      </c>
      <c r="P22" s="211">
        <v>120.41276552185241</v>
      </c>
      <c r="Q22" s="211">
        <v>120.98230127247569</v>
      </c>
      <c r="R22" s="211">
        <v>121.2204556713734</v>
      </c>
      <c r="S22" s="211">
        <v>121.2204556713734</v>
      </c>
      <c r="T22" s="211">
        <v>124.7081279536816</v>
      </c>
      <c r="U22" s="211">
        <v>126.06317260107799</v>
      </c>
      <c r="V22" s="211">
        <v>126.61754929896919</v>
      </c>
      <c r="W22" s="211">
        <v>126.7522228159324</v>
      </c>
      <c r="X22" s="211">
        <v>126.4673735288363</v>
      </c>
      <c r="Y22" s="211">
        <v>126.5345878379358</v>
      </c>
      <c r="Z22" s="211">
        <v>126.5345878379358</v>
      </c>
    </row>
    <row r="23" spans="2:26" ht="16.2" customHeight="1">
      <c r="B23" s="210" t="s">
        <v>154</v>
      </c>
      <c r="C23" s="212">
        <v>103.9942130770261</v>
      </c>
      <c r="D23" s="212">
        <v>104.015108320587</v>
      </c>
      <c r="E23" s="212">
        <v>104.015108320587</v>
      </c>
      <c r="F23" s="212">
        <v>104.015108320587</v>
      </c>
      <c r="G23" s="212">
        <v>104.015108320587</v>
      </c>
      <c r="H23" s="212">
        <v>99.341760998511006</v>
      </c>
      <c r="I23" s="212">
        <v>100.4874179023242</v>
      </c>
      <c r="J23" s="212">
        <v>100.4874179023242</v>
      </c>
      <c r="K23" s="212">
        <v>100.4874179023242</v>
      </c>
      <c r="L23" s="212">
        <v>100.52400304928889</v>
      </c>
      <c r="M23" s="212">
        <v>100.4874179023242</v>
      </c>
      <c r="N23" s="212">
        <v>100.4874179023242</v>
      </c>
      <c r="O23" s="212">
        <v>100.4874179023242</v>
      </c>
      <c r="P23" s="212">
        <v>98.590907673082896</v>
      </c>
      <c r="Q23" s="212">
        <v>98.590280375095901</v>
      </c>
      <c r="R23" s="212">
        <v>98.590907673082896</v>
      </c>
      <c r="S23" s="212">
        <v>98.590907673082896</v>
      </c>
      <c r="T23" s="212">
        <v>98.590907673082896</v>
      </c>
      <c r="U23" s="212">
        <v>93.949333886217303</v>
      </c>
      <c r="V23" s="212">
        <v>98.590223368119595</v>
      </c>
      <c r="W23" s="212">
        <v>98.590223368119595</v>
      </c>
      <c r="X23" s="212">
        <v>95.467583627990393</v>
      </c>
      <c r="Y23" s="212">
        <v>98.590223368119595</v>
      </c>
      <c r="Z23" s="212">
        <v>98.589282422838906</v>
      </c>
    </row>
    <row r="24" spans="2:26" ht="16.2" customHeight="1">
      <c r="B24" s="210" t="s">
        <v>155</v>
      </c>
      <c r="C24" s="211">
        <v>184.27690993146021</v>
      </c>
      <c r="D24" s="211">
        <v>186.54813772340341</v>
      </c>
      <c r="E24" s="211">
        <v>180.49153027822149</v>
      </c>
      <c r="F24" s="211">
        <v>182.00237613108621</v>
      </c>
      <c r="G24" s="211">
        <v>180.73948091052981</v>
      </c>
      <c r="H24" s="211">
        <v>181.65855125428561</v>
      </c>
      <c r="I24" s="211">
        <v>181.43704868942351</v>
      </c>
      <c r="J24" s="211">
        <v>178.6864496750178</v>
      </c>
      <c r="K24" s="211">
        <v>179.30136724314221</v>
      </c>
      <c r="L24" s="211">
        <v>177.49298063150769</v>
      </c>
      <c r="M24" s="211">
        <v>176.57391028775189</v>
      </c>
      <c r="N24" s="211">
        <v>174.1869722007315</v>
      </c>
      <c r="O24" s="211">
        <v>171.84301222331121</v>
      </c>
      <c r="P24" s="211">
        <v>170.70243931469349</v>
      </c>
      <c r="Q24" s="211">
        <v>167.48238710311759</v>
      </c>
      <c r="R24" s="211">
        <v>167.84935403893371</v>
      </c>
      <c r="S24" s="211">
        <v>174.73907560867119</v>
      </c>
      <c r="T24" s="211">
        <v>175.35399317679551</v>
      </c>
      <c r="U24" s="211">
        <v>174.4283108161782</v>
      </c>
      <c r="V24" s="211">
        <v>172.46123579986639</v>
      </c>
      <c r="W24" s="211">
        <v>172.86126281999029</v>
      </c>
      <c r="X24" s="211">
        <v>170.46110069924691</v>
      </c>
      <c r="Y24" s="211">
        <v>169.115555267921</v>
      </c>
      <c r="Z24" s="211">
        <v>169.50897027118339</v>
      </c>
    </row>
    <row r="25" spans="2:26" ht="16.2" customHeight="1">
      <c r="B25" s="19" t="s">
        <v>156</v>
      </c>
    </row>
  </sheetData>
  <hyperlinks>
    <hyperlink ref="B2" location="Índice!A1" display="ÍNDICE" xr:uid="{04D91125-7E45-4951-AF34-145C8BCD2013}"/>
  </hyperlinks>
  <pageMargins left="0.7" right="0.7" top="0.75" bottom="0.75" header="0.3" footer="0.3"/>
  <pageSetup orientation="portrait" verticalDpi="12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26E07-37B6-442C-8246-2B6F0CF9BA24}">
  <dimension ref="B1:H286"/>
  <sheetViews>
    <sheetView showGridLines="0" zoomScaleNormal="100" workbookViewId="0"/>
  </sheetViews>
  <sheetFormatPr baseColWidth="10" defaultColWidth="11.44140625" defaultRowHeight="16.2" customHeight="1"/>
  <cols>
    <col min="1" max="1" width="3.6640625" style="290" customWidth="1"/>
    <col min="2" max="2" width="40.77734375" style="293" customWidth="1"/>
    <col min="3" max="5" width="15.6640625" style="290" customWidth="1"/>
    <col min="6" max="16384" width="11.44140625" style="290"/>
  </cols>
  <sheetData>
    <row r="1" spans="2:8" s="19" customFormat="1" ht="16.2" customHeight="1">
      <c r="B1" s="18"/>
    </row>
    <row r="2" spans="2:8" s="19" customFormat="1" ht="16.2" customHeight="1">
      <c r="B2" s="289" t="s">
        <v>2</v>
      </c>
    </row>
    <row r="3" spans="2:8" s="19" customFormat="1" ht="16.2" customHeight="1">
      <c r="B3" s="18"/>
    </row>
    <row r="4" spans="2:8" ht="16.95" customHeight="1">
      <c r="B4" s="291" t="s">
        <v>157</v>
      </c>
    </row>
    <row r="5" spans="2:8" ht="13.95" customHeight="1">
      <c r="B5" s="292"/>
      <c r="C5" s="293"/>
      <c r="D5" s="294"/>
      <c r="E5" s="294"/>
    </row>
    <row r="6" spans="2:8" ht="31.95" customHeight="1">
      <c r="B6" s="284" t="s">
        <v>158</v>
      </c>
      <c r="C6" s="300" t="s">
        <v>159</v>
      </c>
      <c r="D6" s="301" t="s">
        <v>160</v>
      </c>
      <c r="E6" s="301" t="s">
        <v>161</v>
      </c>
    </row>
    <row r="7" spans="2:8" ht="16.2" customHeight="1">
      <c r="B7" s="295" t="s">
        <v>162</v>
      </c>
      <c r="C7" s="298">
        <v>19147602643.777649</v>
      </c>
      <c r="D7" s="298">
        <v>26398455484.35231</v>
      </c>
      <c r="E7" s="298">
        <v>-7250852840.5746613</v>
      </c>
      <c r="F7" s="296"/>
      <c r="H7" s="310"/>
    </row>
    <row r="8" spans="2:8" ht="16.2" customHeight="1">
      <c r="B8" s="295" t="s">
        <v>163</v>
      </c>
      <c r="C8" s="298">
        <f>+C9+C18+C46+C51</f>
        <v>13880780874.385651</v>
      </c>
      <c r="D8" s="298">
        <f t="shared" ref="D8:E8" si="0">+D9+D18+D46+D51</f>
        <v>16865166283.8269</v>
      </c>
      <c r="E8" s="298">
        <f t="shared" si="0"/>
        <v>-2967249588.0412502</v>
      </c>
    </row>
    <row r="9" spans="2:8" ht="16.2" customHeight="1">
      <c r="B9" s="295" t="s">
        <v>164</v>
      </c>
      <c r="C9" s="298">
        <f>+SUM(C10:C17)</f>
        <v>3954250902.3099999</v>
      </c>
      <c r="D9" s="298">
        <f t="shared" ref="D9:E9" si="1">+SUM(D10:D17)</f>
        <v>3121295787.1040001</v>
      </c>
      <c r="E9" s="298">
        <f t="shared" si="1"/>
        <v>832955115.20600009</v>
      </c>
    </row>
    <row r="10" spans="2:8" ht="16.2" customHeight="1">
      <c r="B10" s="200" t="s">
        <v>165</v>
      </c>
      <c r="C10" s="299">
        <v>92698996.230000004</v>
      </c>
      <c r="D10" s="299">
        <v>1817349.59</v>
      </c>
      <c r="E10" s="299">
        <v>90881646.640000001</v>
      </c>
    </row>
    <row r="11" spans="2:8" ht="16.2" customHeight="1">
      <c r="B11" s="200" t="s">
        <v>166</v>
      </c>
      <c r="C11" s="299" t="s">
        <v>167</v>
      </c>
      <c r="D11" s="299" t="s">
        <v>167</v>
      </c>
      <c r="E11" s="299" t="s">
        <v>167</v>
      </c>
    </row>
    <row r="12" spans="2:8" ht="16.2" customHeight="1">
      <c r="B12" s="200" t="s">
        <v>168</v>
      </c>
      <c r="C12" s="299">
        <v>506683410.76999998</v>
      </c>
      <c r="D12" s="299">
        <v>279192899.92000002</v>
      </c>
      <c r="E12" s="299">
        <v>227490510.84999996</v>
      </c>
    </row>
    <row r="13" spans="2:8" ht="16.2" customHeight="1">
      <c r="B13" s="200" t="s">
        <v>169</v>
      </c>
      <c r="C13" s="299">
        <v>954542359.07000005</v>
      </c>
      <c r="D13" s="299">
        <v>602940698.86000001</v>
      </c>
      <c r="E13" s="299">
        <v>351601660.21000004</v>
      </c>
    </row>
    <row r="14" spans="2:8" ht="16.2" customHeight="1">
      <c r="B14" s="200" t="s">
        <v>170</v>
      </c>
      <c r="C14" s="299">
        <v>653237392.75999999</v>
      </c>
      <c r="D14" s="299">
        <v>179627724.13</v>
      </c>
      <c r="E14" s="299">
        <v>473609668.63</v>
      </c>
    </row>
    <row r="15" spans="2:8" ht="16.2" customHeight="1">
      <c r="B15" s="200" t="s">
        <v>171</v>
      </c>
      <c r="C15" s="299">
        <v>315850381.14999998</v>
      </c>
      <c r="D15" s="299">
        <v>1415297752.1440001</v>
      </c>
      <c r="E15" s="299">
        <v>-1099447370.994</v>
      </c>
    </row>
    <row r="16" spans="2:8" ht="16.2" customHeight="1">
      <c r="B16" s="200" t="s">
        <v>172</v>
      </c>
      <c r="C16" s="299">
        <v>745873682.98000002</v>
      </c>
      <c r="D16" s="299">
        <v>234545367.52000001</v>
      </c>
      <c r="E16" s="299">
        <v>511328315.46000004</v>
      </c>
    </row>
    <row r="17" spans="2:5" ht="16.2" customHeight="1">
      <c r="B17" s="200" t="s">
        <v>173</v>
      </c>
      <c r="C17" s="299">
        <v>685364679.35000002</v>
      </c>
      <c r="D17" s="299">
        <v>407873994.94</v>
      </c>
      <c r="E17" s="299">
        <v>277490684.41000003</v>
      </c>
    </row>
    <row r="18" spans="2:5" ht="16.2" customHeight="1">
      <c r="B18" s="295" t="s">
        <v>174</v>
      </c>
      <c r="C18" s="298">
        <f>+SUM(C19:C45)</f>
        <v>768307800.63</v>
      </c>
      <c r="D18" s="298">
        <f t="shared" ref="D18:E18" si="2">+SUM(D19:D45)</f>
        <v>165351610.31999999</v>
      </c>
      <c r="E18" s="298">
        <f t="shared" si="2"/>
        <v>602956190.31000018</v>
      </c>
    </row>
    <row r="19" spans="2:5" ht="16.2" customHeight="1">
      <c r="B19" s="200" t="s">
        <v>175</v>
      </c>
      <c r="C19" s="299">
        <v>6693.9</v>
      </c>
      <c r="D19" s="299" t="s">
        <v>167</v>
      </c>
      <c r="E19" s="299">
        <v>6693.9</v>
      </c>
    </row>
    <row r="20" spans="2:5" ht="16.2" customHeight="1">
      <c r="B20" s="200" t="s">
        <v>176</v>
      </c>
      <c r="C20" s="299">
        <v>931682.52</v>
      </c>
      <c r="D20" s="299">
        <v>5178.1000000000004</v>
      </c>
      <c r="E20" s="299">
        <v>926504.42</v>
      </c>
    </row>
    <row r="21" spans="2:5" ht="16.2" customHeight="1">
      <c r="B21" s="200" t="s">
        <v>177</v>
      </c>
      <c r="C21" s="299">
        <v>21742239.420000002</v>
      </c>
      <c r="D21" s="299">
        <v>29813.88</v>
      </c>
      <c r="E21" s="299">
        <v>21712425.540000003</v>
      </c>
    </row>
    <row r="22" spans="2:5" ht="16.2" customHeight="1">
      <c r="B22" s="200" t="s">
        <v>178</v>
      </c>
      <c r="C22" s="299">
        <v>16663802.57</v>
      </c>
      <c r="D22" s="299">
        <v>8526075.7599999905</v>
      </c>
      <c r="E22" s="299">
        <v>8137726.8100000098</v>
      </c>
    </row>
    <row r="23" spans="2:5" ht="16.2" customHeight="1">
      <c r="B23" s="200" t="s">
        <v>179</v>
      </c>
      <c r="C23" s="299">
        <v>15798389.48</v>
      </c>
      <c r="D23" s="299">
        <v>118222.48</v>
      </c>
      <c r="E23" s="299">
        <v>15680167</v>
      </c>
    </row>
    <row r="24" spans="2:5" ht="16.2" customHeight="1">
      <c r="B24" s="200" t="s">
        <v>180</v>
      </c>
      <c r="C24" s="299" t="s">
        <v>167</v>
      </c>
      <c r="D24" s="299" t="s">
        <v>167</v>
      </c>
      <c r="E24" s="299" t="s">
        <v>167</v>
      </c>
    </row>
    <row r="25" spans="2:5" ht="16.2" customHeight="1">
      <c r="B25" s="200" t="s">
        <v>181</v>
      </c>
      <c r="C25" s="299">
        <v>1001246.36</v>
      </c>
      <c r="D25" s="299">
        <v>18896.73</v>
      </c>
      <c r="E25" s="299">
        <v>982349.63</v>
      </c>
    </row>
    <row r="26" spans="2:5" ht="16.2" customHeight="1">
      <c r="B26" s="200" t="s">
        <v>182</v>
      </c>
      <c r="C26" s="299">
        <v>34673190.719999999</v>
      </c>
      <c r="D26" s="299">
        <v>887543.83</v>
      </c>
      <c r="E26" s="299">
        <v>33785646.890000001</v>
      </c>
    </row>
    <row r="27" spans="2:5" ht="16.2" customHeight="1">
      <c r="B27" s="200" t="s">
        <v>183</v>
      </c>
      <c r="C27" s="299">
        <v>6537120.5199999996</v>
      </c>
      <c r="D27" s="299">
        <v>50979329.369999997</v>
      </c>
      <c r="E27" s="299">
        <v>-44442208.849999994</v>
      </c>
    </row>
    <row r="28" spans="2:5" ht="16.2" customHeight="1">
      <c r="B28" s="200" t="s">
        <v>184</v>
      </c>
      <c r="C28" s="299">
        <v>471638.35</v>
      </c>
      <c r="D28" s="299">
        <v>320672.86</v>
      </c>
      <c r="E28" s="299">
        <v>150965.49</v>
      </c>
    </row>
    <row r="29" spans="2:5" ht="16.2" customHeight="1">
      <c r="B29" s="200" t="s">
        <v>185</v>
      </c>
      <c r="C29" s="299">
        <v>1583054.97</v>
      </c>
      <c r="D29" s="299">
        <v>5715.23</v>
      </c>
      <c r="E29" s="299">
        <v>1577339.74</v>
      </c>
    </row>
    <row r="30" spans="2:5" ht="16.2" customHeight="1">
      <c r="B30" s="200" t="s">
        <v>186</v>
      </c>
      <c r="C30" s="299">
        <v>5045718.62</v>
      </c>
      <c r="D30" s="299">
        <v>4948523.38</v>
      </c>
      <c r="E30" s="299">
        <v>97195.240000000224</v>
      </c>
    </row>
    <row r="31" spans="2:5" ht="16.2" customHeight="1">
      <c r="B31" s="200" t="s">
        <v>187</v>
      </c>
      <c r="C31" s="299">
        <v>19182733.780000001</v>
      </c>
      <c r="D31" s="299">
        <v>369033.83</v>
      </c>
      <c r="E31" s="299">
        <v>18813699.950000003</v>
      </c>
    </row>
    <row r="32" spans="2:5" ht="16.2" customHeight="1">
      <c r="B32" s="200" t="s">
        <v>188</v>
      </c>
      <c r="C32" s="299">
        <v>86889442.870000005</v>
      </c>
      <c r="D32" s="299">
        <v>1007837.1</v>
      </c>
      <c r="E32" s="299">
        <v>85881605.770000011</v>
      </c>
    </row>
    <row r="33" spans="2:5" ht="16.2" customHeight="1">
      <c r="B33" s="200" t="s">
        <v>189</v>
      </c>
      <c r="C33" s="299">
        <v>5158355.05</v>
      </c>
      <c r="D33" s="299">
        <v>2619068.2799999998</v>
      </c>
      <c r="E33" s="299">
        <v>2539286.77</v>
      </c>
    </row>
    <row r="34" spans="2:5" ht="16.2" customHeight="1">
      <c r="B34" s="200" t="s">
        <v>190</v>
      </c>
      <c r="C34" s="299" t="s">
        <v>167</v>
      </c>
      <c r="D34" s="299">
        <v>9171.61</v>
      </c>
      <c r="E34" s="299">
        <v>-9171.61</v>
      </c>
    </row>
    <row r="35" spans="2:5" ht="16.2" customHeight="1">
      <c r="B35" s="200" t="s">
        <v>191</v>
      </c>
      <c r="C35" s="299">
        <v>142325192.5</v>
      </c>
      <c r="D35" s="299">
        <v>26886909.079999998</v>
      </c>
      <c r="E35" s="299">
        <v>115438283.42</v>
      </c>
    </row>
    <row r="36" spans="2:5" ht="16.2" customHeight="1">
      <c r="B36" s="200" t="s">
        <v>192</v>
      </c>
      <c r="C36" s="299">
        <v>342368850.05000001</v>
      </c>
      <c r="D36" s="299">
        <v>65886680.770000003</v>
      </c>
      <c r="E36" s="299">
        <v>276482169.28000003</v>
      </c>
    </row>
    <row r="37" spans="2:5" ht="16.2" customHeight="1">
      <c r="B37" s="200" t="s">
        <v>193</v>
      </c>
      <c r="C37" s="299">
        <v>39814.31</v>
      </c>
      <c r="D37" s="299">
        <v>24300.91</v>
      </c>
      <c r="E37" s="299">
        <v>15513.399999999998</v>
      </c>
    </row>
    <row r="38" spans="2:5" ht="16.2" customHeight="1">
      <c r="B38" s="200" t="s">
        <v>194</v>
      </c>
      <c r="C38" s="299" t="s">
        <v>167</v>
      </c>
      <c r="D38" s="299" t="s">
        <v>167</v>
      </c>
      <c r="E38" s="299" t="s">
        <v>167</v>
      </c>
    </row>
    <row r="39" spans="2:5" ht="16.2" customHeight="1">
      <c r="B39" s="200" t="s">
        <v>195</v>
      </c>
      <c r="C39" s="299">
        <v>513329.88</v>
      </c>
      <c r="D39" s="299">
        <v>1730.9</v>
      </c>
      <c r="E39" s="299">
        <v>511598.98</v>
      </c>
    </row>
    <row r="40" spans="2:5" ht="16.2" customHeight="1">
      <c r="B40" s="200" t="s">
        <v>196</v>
      </c>
      <c r="C40" s="299">
        <v>1541440.92</v>
      </c>
      <c r="D40" s="299">
        <v>57.07</v>
      </c>
      <c r="E40" s="299">
        <v>1541383.8499999999</v>
      </c>
    </row>
    <row r="41" spans="2:5" ht="16.2" customHeight="1">
      <c r="B41" s="200" t="s">
        <v>197</v>
      </c>
      <c r="C41" s="299">
        <v>1904745.03</v>
      </c>
      <c r="D41" s="299">
        <v>4252.2</v>
      </c>
      <c r="E41" s="299">
        <v>1900492.83</v>
      </c>
    </row>
    <row r="42" spans="2:5" ht="16.2" customHeight="1">
      <c r="B42" s="200" t="s">
        <v>198</v>
      </c>
      <c r="C42" s="299">
        <v>62805413.509999998</v>
      </c>
      <c r="D42" s="299">
        <v>2508544.33</v>
      </c>
      <c r="E42" s="299">
        <v>60296869.18</v>
      </c>
    </row>
    <row r="43" spans="2:5" ht="16.2" customHeight="1">
      <c r="B43" s="200" t="s">
        <v>199</v>
      </c>
      <c r="C43" s="299" t="s">
        <v>167</v>
      </c>
      <c r="D43" s="299">
        <v>1801.24</v>
      </c>
      <c r="E43" s="299">
        <v>-1801.24</v>
      </c>
    </row>
    <row r="44" spans="2:5" ht="16.2" customHeight="1">
      <c r="B44" s="200" t="s">
        <v>200</v>
      </c>
      <c r="C44" s="299">
        <v>424404.22</v>
      </c>
      <c r="D44" s="299">
        <v>187422.24</v>
      </c>
      <c r="E44" s="299">
        <v>236981.97999999998</v>
      </c>
    </row>
    <row r="45" spans="2:5" ht="16.2" customHeight="1">
      <c r="B45" s="200" t="s">
        <v>201</v>
      </c>
      <c r="C45" s="299">
        <v>699301.08</v>
      </c>
      <c r="D45" s="299">
        <v>4829.1400000000003</v>
      </c>
      <c r="E45" s="299">
        <v>694471.94</v>
      </c>
    </row>
    <row r="46" spans="2:5" ht="16.2" customHeight="1">
      <c r="B46" s="295" t="s">
        <v>202</v>
      </c>
      <c r="C46" s="298">
        <f>+SUM(C47:C50)</f>
        <v>8727423976.7156506</v>
      </c>
      <c r="D46" s="298">
        <f t="shared" ref="D46:E46" si="3">+SUM(D47:D50)</f>
        <v>11835824601.012901</v>
      </c>
      <c r="E46" s="298">
        <f t="shared" si="3"/>
        <v>-3108400624.2972503</v>
      </c>
    </row>
    <row r="47" spans="2:5" ht="16.2" customHeight="1">
      <c r="B47" s="200" t="s">
        <v>203</v>
      </c>
      <c r="C47" s="299">
        <v>475516.21</v>
      </c>
      <c r="D47" s="299">
        <v>142300.01999999999</v>
      </c>
      <c r="E47" s="299">
        <v>333216.19000000006</v>
      </c>
    </row>
    <row r="48" spans="2:5" ht="16.2" customHeight="1">
      <c r="B48" s="200" t="s">
        <v>204</v>
      </c>
      <c r="C48" s="299">
        <v>104041007.65000001</v>
      </c>
      <c r="D48" s="299">
        <v>285374013.01999998</v>
      </c>
      <c r="E48" s="299">
        <v>-181333005.36999997</v>
      </c>
    </row>
    <row r="49" spans="2:5" ht="16.2" customHeight="1">
      <c r="B49" s="200" t="s">
        <v>205</v>
      </c>
      <c r="C49" s="299">
        <v>8622907452.8556499</v>
      </c>
      <c r="D49" s="299">
        <v>11550308287.9729</v>
      </c>
      <c r="E49" s="299">
        <v>-2927400835.1172504</v>
      </c>
    </row>
    <row r="50" spans="2:5" ht="16.2" customHeight="1">
      <c r="B50" s="200" t="s">
        <v>206</v>
      </c>
      <c r="C50" s="299" t="s">
        <v>167</v>
      </c>
      <c r="D50" s="299" t="s">
        <v>167</v>
      </c>
      <c r="E50" s="299" t="s">
        <v>167</v>
      </c>
    </row>
    <row r="51" spans="2:5" ht="16.2" customHeight="1">
      <c r="B51" s="295" t="s">
        <v>207</v>
      </c>
      <c r="C51" s="298">
        <f>+SUM(C52:C66)</f>
        <v>430798194.72999996</v>
      </c>
      <c r="D51" s="298">
        <f t="shared" ref="D51:E51" si="4">+SUM(D52:D66)</f>
        <v>1742694285.3899999</v>
      </c>
      <c r="E51" s="298">
        <f t="shared" si="4"/>
        <v>-1294760269.26</v>
      </c>
    </row>
    <row r="52" spans="2:5" ht="16.2" customHeight="1">
      <c r="B52" s="200" t="s">
        <v>208</v>
      </c>
      <c r="C52" s="299">
        <v>11731962.51</v>
      </c>
      <c r="D52" s="299">
        <v>149212954.33000001</v>
      </c>
      <c r="E52" s="299">
        <v>-137480991.82000002</v>
      </c>
    </row>
    <row r="53" spans="2:5" ht="16.2" customHeight="1">
      <c r="B53" s="200" t="s">
        <v>209</v>
      </c>
      <c r="C53" s="299">
        <v>462155.09</v>
      </c>
      <c r="D53" s="299">
        <v>3625197.41</v>
      </c>
      <c r="E53" s="299">
        <v>-3163042.3200000003</v>
      </c>
    </row>
    <row r="54" spans="2:5" ht="16.2" customHeight="1">
      <c r="B54" s="200" t="s">
        <v>210</v>
      </c>
      <c r="C54" s="299">
        <v>43484257.659999996</v>
      </c>
      <c r="D54" s="299">
        <v>604342816.26999998</v>
      </c>
      <c r="E54" s="299">
        <v>-560858558.61000001</v>
      </c>
    </row>
    <row r="55" spans="2:5" ht="16.2" customHeight="1">
      <c r="B55" s="200" t="s">
        <v>211</v>
      </c>
      <c r="C55" s="299">
        <v>40092124.560000002</v>
      </c>
      <c r="D55" s="299">
        <v>329312194.86000001</v>
      </c>
      <c r="E55" s="299">
        <v>-289220070.30000001</v>
      </c>
    </row>
    <row r="56" spans="2:5" ht="16.2" customHeight="1">
      <c r="B56" s="200" t="s">
        <v>212</v>
      </c>
      <c r="C56" s="299">
        <v>77247150.069999993</v>
      </c>
      <c r="D56" s="299">
        <v>395794458.42000002</v>
      </c>
      <c r="E56" s="299">
        <v>-318547308.35000002</v>
      </c>
    </row>
    <row r="57" spans="2:5" ht="16.2" customHeight="1">
      <c r="B57" s="200" t="s">
        <v>213</v>
      </c>
      <c r="C57" s="299">
        <v>79579254.299999997</v>
      </c>
      <c r="D57" s="299">
        <v>65224194.07</v>
      </c>
      <c r="E57" s="299">
        <v>14355060.229999997</v>
      </c>
    </row>
    <row r="58" spans="2:5" ht="16.2" customHeight="1">
      <c r="B58" s="200" t="s">
        <v>214</v>
      </c>
      <c r="C58" s="299">
        <v>838948.36</v>
      </c>
      <c r="D58" s="299">
        <v>259.87</v>
      </c>
      <c r="E58" s="299">
        <v>838688.49</v>
      </c>
    </row>
    <row r="59" spans="2:5" ht="16.2" customHeight="1">
      <c r="B59" s="200" t="s">
        <v>215</v>
      </c>
      <c r="C59" s="299">
        <v>20357907.760000002</v>
      </c>
      <c r="D59" s="299">
        <v>1177128.97</v>
      </c>
      <c r="E59" s="299">
        <v>19180778.790000003</v>
      </c>
    </row>
    <row r="60" spans="2:5" ht="16.2" customHeight="1">
      <c r="B60" s="200" t="s">
        <v>216</v>
      </c>
      <c r="C60" s="299" t="s">
        <v>167</v>
      </c>
      <c r="D60" s="299" t="s">
        <v>167</v>
      </c>
      <c r="E60" s="299" t="s">
        <v>167</v>
      </c>
    </row>
    <row r="61" spans="2:5" ht="16.2" customHeight="1">
      <c r="B61" s="200" t="s">
        <v>217</v>
      </c>
      <c r="C61" s="299" t="s">
        <v>167</v>
      </c>
      <c r="D61" s="299">
        <v>4852.37</v>
      </c>
      <c r="E61" s="299">
        <v>-4852.37</v>
      </c>
    </row>
    <row r="62" spans="2:5" ht="16.2" customHeight="1">
      <c r="B62" s="200" t="s">
        <v>218</v>
      </c>
      <c r="C62" s="299">
        <v>2690268.11</v>
      </c>
      <c r="D62" s="299">
        <v>13825095.99</v>
      </c>
      <c r="E62" s="299">
        <v>-11134827.880000001</v>
      </c>
    </row>
    <row r="63" spans="2:5" ht="16.2" customHeight="1">
      <c r="B63" s="200" t="s">
        <v>219</v>
      </c>
      <c r="C63" s="299">
        <v>125089472.42</v>
      </c>
      <c r="D63" s="299">
        <v>88625951.109999999</v>
      </c>
      <c r="E63" s="299">
        <v>36463521.310000002</v>
      </c>
    </row>
    <row r="64" spans="2:5" ht="16.2" customHeight="1">
      <c r="B64" s="200" t="s">
        <v>220</v>
      </c>
      <c r="C64" s="299">
        <v>5370915.6500000004</v>
      </c>
      <c r="D64" s="299">
        <v>93073.42</v>
      </c>
      <c r="E64" s="299">
        <v>5277842.2300000004</v>
      </c>
    </row>
    <row r="65" spans="2:5" ht="16.2" customHeight="1">
      <c r="B65" s="200" t="s">
        <v>221</v>
      </c>
      <c r="C65" s="299">
        <v>6717959.8399999999</v>
      </c>
      <c r="D65" s="299">
        <v>74320288.900000006</v>
      </c>
      <c r="E65" s="299">
        <v>-67602329.060000002</v>
      </c>
    </row>
    <row r="66" spans="2:5" ht="16.2" customHeight="1">
      <c r="B66" s="200" t="s">
        <v>222</v>
      </c>
      <c r="C66" s="299">
        <v>17135818.399999999</v>
      </c>
      <c r="D66" s="299">
        <v>17135819.399999999</v>
      </c>
      <c r="E66" s="299">
        <v>17135820.399999999</v>
      </c>
    </row>
    <row r="67" spans="2:5" ht="16.2" customHeight="1">
      <c r="B67" s="295" t="s">
        <v>223</v>
      </c>
      <c r="C67" s="298">
        <f>+C68+C78+C89+C104</f>
        <v>3608371127.2899995</v>
      </c>
      <c r="D67" s="298">
        <f t="shared" ref="D67:E67" si="5">+D68+D78+D89+D104</f>
        <v>2945442715.1004</v>
      </c>
      <c r="E67" s="298">
        <f t="shared" si="5"/>
        <v>662928412.18960023</v>
      </c>
    </row>
    <row r="68" spans="2:5" ht="16.2" customHeight="1">
      <c r="B68" s="295" t="s">
        <v>224</v>
      </c>
      <c r="C68" s="298">
        <f>+SUM(C69:C77)</f>
        <v>2602268664.3799996</v>
      </c>
      <c r="D68" s="298">
        <f t="shared" ref="D68:E68" si="6">+SUM(D69:D77)</f>
        <v>1460333388.27</v>
      </c>
      <c r="E68" s="298">
        <f t="shared" si="6"/>
        <v>1141935276.1100001</v>
      </c>
    </row>
    <row r="69" spans="2:5" ht="16.2" customHeight="1">
      <c r="B69" s="200" t="s">
        <v>225</v>
      </c>
      <c r="C69" s="299">
        <v>133729430</v>
      </c>
      <c r="D69" s="299">
        <v>531055153.10000002</v>
      </c>
      <c r="E69" s="299">
        <v>-397325723.10000002</v>
      </c>
    </row>
    <row r="70" spans="2:5" ht="16.2" customHeight="1">
      <c r="B70" s="200" t="s">
        <v>226</v>
      </c>
      <c r="C70" s="299">
        <v>430818.57</v>
      </c>
      <c r="D70" s="299">
        <v>63498107.810000002</v>
      </c>
      <c r="E70" s="299">
        <v>-63067289.240000002</v>
      </c>
    </row>
    <row r="71" spans="2:5" ht="16.2" customHeight="1">
      <c r="B71" s="200" t="s">
        <v>227</v>
      </c>
      <c r="C71" s="299">
        <v>813532034.22000003</v>
      </c>
      <c r="D71" s="299">
        <v>263055248.65000001</v>
      </c>
      <c r="E71" s="299">
        <v>550476785.57000005</v>
      </c>
    </row>
    <row r="72" spans="2:5" ht="16.2" customHeight="1">
      <c r="B72" s="200" t="s">
        <v>228</v>
      </c>
      <c r="C72" s="299">
        <v>89397552.299999997</v>
      </c>
      <c r="D72" s="299">
        <v>152734542.24000001</v>
      </c>
      <c r="E72" s="299">
        <v>-63336989.940000013</v>
      </c>
    </row>
    <row r="73" spans="2:5" ht="16.2" customHeight="1">
      <c r="B73" s="200" t="s">
        <v>229</v>
      </c>
      <c r="C73" s="299">
        <v>8860.02</v>
      </c>
      <c r="D73" s="299">
        <v>527431.37</v>
      </c>
      <c r="E73" s="299">
        <v>-518571.35</v>
      </c>
    </row>
    <row r="74" spans="2:5" ht="16.2" customHeight="1">
      <c r="B74" s="200" t="s">
        <v>230</v>
      </c>
      <c r="C74" s="299">
        <v>1704</v>
      </c>
      <c r="D74" s="299">
        <v>1046422.33</v>
      </c>
      <c r="E74" s="299">
        <v>-1044718.33</v>
      </c>
    </row>
    <row r="75" spans="2:5" ht="16.2" customHeight="1">
      <c r="B75" s="200" t="s">
        <v>231</v>
      </c>
      <c r="C75" s="299" t="s">
        <v>167</v>
      </c>
      <c r="D75" s="299">
        <v>43125.9</v>
      </c>
      <c r="E75" s="299">
        <v>-43125.9</v>
      </c>
    </row>
    <row r="76" spans="2:5" ht="16.2" customHeight="1">
      <c r="B76" s="200" t="s">
        <v>232</v>
      </c>
      <c r="C76" s="299">
        <v>1555650112.29</v>
      </c>
      <c r="D76" s="299">
        <v>284167853.32999998</v>
      </c>
      <c r="E76" s="299">
        <v>1271482258.96</v>
      </c>
    </row>
    <row r="77" spans="2:5" ht="16.2" customHeight="1">
      <c r="B77" s="200" t="s">
        <v>233</v>
      </c>
      <c r="C77" s="299">
        <v>9518152.9800000004</v>
      </c>
      <c r="D77" s="299">
        <v>164205503.53999999</v>
      </c>
      <c r="E77" s="299">
        <v>-154687350.56</v>
      </c>
    </row>
    <row r="78" spans="2:5" ht="16.2" customHeight="1">
      <c r="B78" s="295" t="s">
        <v>234</v>
      </c>
      <c r="C78" s="298">
        <f>+SUM(C79:C88)</f>
        <v>81469966.349999994</v>
      </c>
      <c r="D78" s="298">
        <f t="shared" ref="D78:E78" si="7">+SUM(D79:D88)</f>
        <v>210109565.22000003</v>
      </c>
      <c r="E78" s="298">
        <f t="shared" si="7"/>
        <v>-128639598.87</v>
      </c>
    </row>
    <row r="79" spans="2:5" ht="16.2" customHeight="1">
      <c r="B79" s="200" t="s">
        <v>235</v>
      </c>
      <c r="C79" s="299" t="s">
        <v>167</v>
      </c>
      <c r="D79" s="299">
        <v>483843.64</v>
      </c>
      <c r="E79" s="299">
        <v>-483843.64</v>
      </c>
    </row>
    <row r="80" spans="2:5" ht="16.2" customHeight="1">
      <c r="B80" s="200" t="s">
        <v>236</v>
      </c>
      <c r="C80" s="299">
        <v>88044.64</v>
      </c>
      <c r="D80" s="299">
        <v>4144281.85</v>
      </c>
      <c r="E80" s="299">
        <v>-4056237.21</v>
      </c>
    </row>
    <row r="81" spans="2:5" ht="16.2" customHeight="1">
      <c r="B81" s="200" t="s">
        <v>237</v>
      </c>
      <c r="C81" s="299">
        <v>810103.59</v>
      </c>
      <c r="D81" s="299">
        <v>3137963.8</v>
      </c>
      <c r="E81" s="299">
        <v>-2327860.21</v>
      </c>
    </row>
    <row r="82" spans="2:5" ht="16.2" customHeight="1">
      <c r="B82" s="200" t="s">
        <v>238</v>
      </c>
      <c r="C82" s="299">
        <v>42138959.670000002</v>
      </c>
      <c r="D82" s="299">
        <v>78110210.670000002</v>
      </c>
      <c r="E82" s="299">
        <v>-35971251</v>
      </c>
    </row>
    <row r="83" spans="2:5" ht="16.2" customHeight="1">
      <c r="B83" s="200" t="s">
        <v>239</v>
      </c>
      <c r="C83" s="299" t="s">
        <v>167</v>
      </c>
      <c r="D83" s="299">
        <v>43535.97</v>
      </c>
      <c r="E83" s="299">
        <v>-43535.97</v>
      </c>
    </row>
    <row r="84" spans="2:5" ht="16.2" customHeight="1">
      <c r="B84" s="200" t="s">
        <v>240</v>
      </c>
      <c r="C84" s="299">
        <v>11208279.390000001</v>
      </c>
      <c r="D84" s="299">
        <v>33043832.059999999</v>
      </c>
      <c r="E84" s="299">
        <v>-21835552.669999998</v>
      </c>
    </row>
    <row r="85" spans="2:5" ht="16.2" customHeight="1">
      <c r="B85" s="200" t="s">
        <v>241</v>
      </c>
      <c r="C85" s="299">
        <v>2208182.7200000002</v>
      </c>
      <c r="D85" s="299">
        <v>19046105.370000001</v>
      </c>
      <c r="E85" s="299">
        <v>-16837922.650000002</v>
      </c>
    </row>
    <row r="86" spans="2:5" ht="16.2" customHeight="1">
      <c r="B86" s="200" t="s">
        <v>242</v>
      </c>
      <c r="C86" s="299">
        <v>1883868.98</v>
      </c>
      <c r="D86" s="299">
        <v>5122295.53</v>
      </c>
      <c r="E86" s="299">
        <v>-3238426.5500000003</v>
      </c>
    </row>
    <row r="87" spans="2:5" ht="16.2" customHeight="1">
      <c r="B87" s="200" t="s">
        <v>243</v>
      </c>
      <c r="C87" s="299">
        <v>22960457.989999998</v>
      </c>
      <c r="D87" s="299">
        <v>60344870.460000001</v>
      </c>
      <c r="E87" s="299">
        <v>-37384412.469999999</v>
      </c>
    </row>
    <row r="88" spans="2:5" ht="16.2" customHeight="1">
      <c r="B88" s="200" t="s">
        <v>244</v>
      </c>
      <c r="C88" s="299">
        <v>172069.37</v>
      </c>
      <c r="D88" s="299">
        <v>6632625.8700000001</v>
      </c>
      <c r="E88" s="299">
        <v>-6460556.5</v>
      </c>
    </row>
    <row r="89" spans="2:5" ht="16.2" customHeight="1">
      <c r="B89" s="295" t="s">
        <v>245</v>
      </c>
      <c r="C89" s="298">
        <f>+SUM(C90:C103)</f>
        <v>370540297.81</v>
      </c>
      <c r="D89" s="298">
        <f t="shared" ref="D89:E89" si="8">+SUM(D90:D103)</f>
        <v>548058942.17040014</v>
      </c>
      <c r="E89" s="298">
        <f t="shared" si="8"/>
        <v>-177518644.36039999</v>
      </c>
    </row>
    <row r="90" spans="2:5" ht="16.2" customHeight="1">
      <c r="B90" s="200" t="s">
        <v>246</v>
      </c>
      <c r="C90" s="299" t="s">
        <v>167</v>
      </c>
      <c r="D90" s="299">
        <v>13061.94</v>
      </c>
      <c r="E90" s="299">
        <v>-13061.94</v>
      </c>
    </row>
    <row r="91" spans="2:5" ht="16.2" customHeight="1">
      <c r="B91" s="200" t="s">
        <v>247</v>
      </c>
      <c r="C91" s="299">
        <v>976390.07</v>
      </c>
      <c r="D91" s="299">
        <v>98825232.870000005</v>
      </c>
      <c r="E91" s="299">
        <v>-97848842.800000012</v>
      </c>
    </row>
    <row r="92" spans="2:5" ht="16.2" customHeight="1">
      <c r="B92" s="200" t="s">
        <v>248</v>
      </c>
      <c r="C92" s="299">
        <v>368116.55</v>
      </c>
      <c r="D92" s="299">
        <v>3088517.97</v>
      </c>
      <c r="E92" s="299">
        <v>-2720401.4200000004</v>
      </c>
    </row>
    <row r="93" spans="2:5" ht="16.2" customHeight="1">
      <c r="B93" s="200" t="s">
        <v>249</v>
      </c>
      <c r="C93" s="299" t="s">
        <v>167</v>
      </c>
      <c r="D93" s="299">
        <v>144</v>
      </c>
      <c r="E93" s="299">
        <v>-144</v>
      </c>
    </row>
    <row r="94" spans="2:5" ht="16.2" customHeight="1">
      <c r="B94" s="200" t="s">
        <v>250</v>
      </c>
      <c r="C94" s="299">
        <v>17814805.920000002</v>
      </c>
      <c r="D94" s="299">
        <v>24768935.82</v>
      </c>
      <c r="E94" s="299">
        <v>-6954129.8999999985</v>
      </c>
    </row>
    <row r="95" spans="2:5" ht="16.2" customHeight="1">
      <c r="B95" s="200" t="s">
        <v>251</v>
      </c>
      <c r="C95" s="299" t="s">
        <v>167</v>
      </c>
      <c r="D95" s="299" t="s">
        <v>167</v>
      </c>
      <c r="E95" s="299" t="s">
        <v>167</v>
      </c>
    </row>
    <row r="96" spans="2:5" ht="16.2" customHeight="1">
      <c r="B96" s="200" t="s">
        <v>252</v>
      </c>
      <c r="C96" s="299">
        <v>82678400.590000004</v>
      </c>
      <c r="D96" s="299">
        <v>169719682.03040001</v>
      </c>
      <c r="E96" s="299">
        <v>-87041281.440400004</v>
      </c>
    </row>
    <row r="97" spans="2:5" ht="16.2" customHeight="1">
      <c r="B97" s="200" t="s">
        <v>253</v>
      </c>
      <c r="C97" s="299">
        <v>235</v>
      </c>
      <c r="D97" s="299">
        <v>873362.48</v>
      </c>
      <c r="E97" s="299">
        <v>-873127.48</v>
      </c>
    </row>
    <row r="98" spans="2:5" ht="16.2" customHeight="1">
      <c r="B98" s="200" t="s">
        <v>254</v>
      </c>
      <c r="C98" s="299">
        <v>1494265.92</v>
      </c>
      <c r="D98" s="299">
        <v>2709474.73</v>
      </c>
      <c r="E98" s="299">
        <v>-1215208.81</v>
      </c>
    </row>
    <row r="99" spans="2:5" ht="16.2" customHeight="1">
      <c r="B99" s="200" t="s">
        <v>255</v>
      </c>
      <c r="C99" s="299">
        <v>1350950.59</v>
      </c>
      <c r="D99" s="299">
        <v>4201820.6100000003</v>
      </c>
      <c r="E99" s="299">
        <v>-2850870.0200000005</v>
      </c>
    </row>
    <row r="100" spans="2:5" ht="16.2" customHeight="1">
      <c r="B100" s="200" t="s">
        <v>256</v>
      </c>
      <c r="C100" s="299">
        <v>26046736.52</v>
      </c>
      <c r="D100" s="299">
        <v>23813538.66</v>
      </c>
      <c r="E100" s="299">
        <v>2233197.8599999994</v>
      </c>
    </row>
    <row r="101" spans="2:5" ht="16.2" customHeight="1">
      <c r="B101" s="200" t="s">
        <v>257</v>
      </c>
      <c r="C101" s="299">
        <v>229952259.81999999</v>
      </c>
      <c r="D101" s="299">
        <v>168859110.72</v>
      </c>
      <c r="E101" s="299">
        <v>61093149.099999994</v>
      </c>
    </row>
    <row r="102" spans="2:5" ht="16.2" customHeight="1">
      <c r="B102" s="200" t="s">
        <v>258</v>
      </c>
      <c r="C102" s="299">
        <v>9858136.8300000001</v>
      </c>
      <c r="D102" s="299">
        <v>51155846.060000002</v>
      </c>
      <c r="E102" s="299">
        <v>-41297709.230000004</v>
      </c>
    </row>
    <row r="103" spans="2:5" ht="16.2" customHeight="1">
      <c r="B103" s="200" t="s">
        <v>259</v>
      </c>
      <c r="C103" s="299" t="s">
        <v>167</v>
      </c>
      <c r="D103" s="299">
        <v>30214.28</v>
      </c>
      <c r="E103" s="299">
        <v>-30214.28</v>
      </c>
    </row>
    <row r="104" spans="2:5" ht="16.2" customHeight="1">
      <c r="B104" s="295" t="s">
        <v>260</v>
      </c>
      <c r="C104" s="298">
        <f>+SUM(C105:C120)</f>
        <v>554092198.74999988</v>
      </c>
      <c r="D104" s="298">
        <f t="shared" ref="D104:E104" si="9">+SUM(D105:D120)</f>
        <v>726940819.43999982</v>
      </c>
      <c r="E104" s="298">
        <f t="shared" si="9"/>
        <v>-172848620.69</v>
      </c>
    </row>
    <row r="105" spans="2:5" ht="16.2" customHeight="1">
      <c r="B105" s="200" t="s">
        <v>261</v>
      </c>
      <c r="C105" s="299">
        <v>1054856.8500000001</v>
      </c>
      <c r="D105" s="299">
        <v>36016.14</v>
      </c>
      <c r="E105" s="299">
        <v>1018840.7100000001</v>
      </c>
    </row>
    <row r="106" spans="2:5" ht="16.2" customHeight="1">
      <c r="B106" s="200" t="s">
        <v>262</v>
      </c>
      <c r="C106" s="299" t="s">
        <v>167</v>
      </c>
      <c r="D106" s="299">
        <v>117186.45</v>
      </c>
      <c r="E106" s="299">
        <v>-117186.45</v>
      </c>
    </row>
    <row r="107" spans="2:5" ht="16.2" customHeight="1">
      <c r="B107" s="200" t="s">
        <v>263</v>
      </c>
      <c r="C107" s="299" t="s">
        <v>167</v>
      </c>
      <c r="D107" s="299">
        <v>487289.27</v>
      </c>
      <c r="E107" s="299">
        <v>-487289.27</v>
      </c>
    </row>
    <row r="108" spans="2:5" ht="16.2" customHeight="1">
      <c r="B108" s="200" t="s">
        <v>264</v>
      </c>
      <c r="C108" s="299" t="s">
        <v>167</v>
      </c>
      <c r="D108" s="299" t="s">
        <v>167</v>
      </c>
      <c r="E108" s="299" t="s">
        <v>167</v>
      </c>
    </row>
    <row r="109" spans="2:5" ht="16.2" customHeight="1">
      <c r="B109" s="200" t="s">
        <v>265</v>
      </c>
      <c r="C109" s="299">
        <v>1921984.41</v>
      </c>
      <c r="D109" s="299">
        <v>467272.06</v>
      </c>
      <c r="E109" s="299">
        <v>1454712.3499999999</v>
      </c>
    </row>
    <row r="110" spans="2:5" ht="16.2" customHeight="1">
      <c r="B110" s="200" t="s">
        <v>266</v>
      </c>
      <c r="C110" s="299">
        <v>5101668.45</v>
      </c>
      <c r="D110" s="299">
        <v>6176079.5099999998</v>
      </c>
      <c r="E110" s="299">
        <v>-1074411.0599999996</v>
      </c>
    </row>
    <row r="111" spans="2:5" ht="16.2" customHeight="1">
      <c r="B111" s="200" t="s">
        <v>267</v>
      </c>
      <c r="C111" s="299">
        <v>287968519.50999999</v>
      </c>
      <c r="D111" s="299">
        <v>401528858.94</v>
      </c>
      <c r="E111" s="299">
        <v>-113560339.43000001</v>
      </c>
    </row>
    <row r="112" spans="2:5" ht="16.2" customHeight="1">
      <c r="B112" s="200" t="s">
        <v>268</v>
      </c>
      <c r="C112" s="299" t="s">
        <v>167</v>
      </c>
      <c r="D112" s="299">
        <v>3442.13</v>
      </c>
      <c r="E112" s="299">
        <v>-3442.13</v>
      </c>
    </row>
    <row r="113" spans="2:5" ht="16.2" customHeight="1">
      <c r="B113" s="200" t="s">
        <v>269</v>
      </c>
      <c r="C113" s="299">
        <v>15324974.02</v>
      </c>
      <c r="D113" s="299">
        <v>10236710.33</v>
      </c>
      <c r="E113" s="299">
        <v>5088263.6899999995</v>
      </c>
    </row>
    <row r="114" spans="2:5" ht="16.2" customHeight="1">
      <c r="B114" s="200" t="s">
        <v>270</v>
      </c>
      <c r="C114" s="299">
        <v>196310715.34</v>
      </c>
      <c r="D114" s="299">
        <v>289573322.82999998</v>
      </c>
      <c r="E114" s="299">
        <v>-93262607.48999998</v>
      </c>
    </row>
    <row r="115" spans="2:5" ht="16.2" customHeight="1">
      <c r="B115" s="200" t="s">
        <v>271</v>
      </c>
      <c r="C115" s="299" t="s">
        <v>167</v>
      </c>
      <c r="D115" s="299">
        <v>24920.23</v>
      </c>
      <c r="E115" s="299">
        <v>-24920.23</v>
      </c>
    </row>
    <row r="116" spans="2:5" ht="16.2" customHeight="1">
      <c r="B116" s="200" t="s">
        <v>272</v>
      </c>
      <c r="C116" s="299">
        <v>3830161.18</v>
      </c>
      <c r="D116" s="299">
        <v>442938.04</v>
      </c>
      <c r="E116" s="299">
        <v>3387223.14</v>
      </c>
    </row>
    <row r="117" spans="2:5" ht="16.2" customHeight="1">
      <c r="B117" s="200" t="s">
        <v>273</v>
      </c>
      <c r="C117" s="299">
        <v>2907079.91</v>
      </c>
      <c r="D117" s="299">
        <v>229.66</v>
      </c>
      <c r="E117" s="299">
        <v>2906850.25</v>
      </c>
    </row>
    <row r="118" spans="2:5" ht="16.2" customHeight="1">
      <c r="B118" s="200" t="s">
        <v>274</v>
      </c>
      <c r="C118" s="299">
        <v>38918036.68</v>
      </c>
      <c r="D118" s="299">
        <v>16624053.01</v>
      </c>
      <c r="E118" s="299">
        <v>22293983.670000002</v>
      </c>
    </row>
    <row r="119" spans="2:5" ht="16.2" customHeight="1">
      <c r="B119" s="200" t="s">
        <v>275</v>
      </c>
      <c r="C119" s="299" t="s">
        <v>167</v>
      </c>
      <c r="D119" s="299">
        <v>129742.81</v>
      </c>
      <c r="E119" s="299">
        <v>-129742.81</v>
      </c>
    </row>
    <row r="120" spans="2:5" ht="16.2" customHeight="1">
      <c r="B120" s="200" t="s">
        <v>276</v>
      </c>
      <c r="C120" s="299">
        <v>754202.4</v>
      </c>
      <c r="D120" s="299">
        <v>1092758.03</v>
      </c>
      <c r="E120" s="299">
        <v>-338555.63</v>
      </c>
    </row>
    <row r="121" spans="2:5" ht="16.2" customHeight="1">
      <c r="B121" s="295" t="s">
        <v>277</v>
      </c>
      <c r="C121" s="298">
        <f>+C122+C132+C151+C163+C169</f>
        <v>1596882403.7419999</v>
      </c>
      <c r="D121" s="298">
        <f t="shared" ref="D121:E121" si="10">+D122+D132+D151+D163+D169</f>
        <v>6542719520.2449999</v>
      </c>
      <c r="E121" s="298">
        <f t="shared" si="10"/>
        <v>-4945837116.5030003</v>
      </c>
    </row>
    <row r="122" spans="2:5" ht="16.2" customHeight="1">
      <c r="B122" s="295" t="s">
        <v>260</v>
      </c>
      <c r="C122" s="298">
        <f>+SUM(C123:C131)</f>
        <v>64005360.449999996</v>
      </c>
      <c r="D122" s="298">
        <f t="shared" ref="D122:E122" si="11">+SUM(D123:D131)</f>
        <v>290228705.26000005</v>
      </c>
      <c r="E122" s="298">
        <f t="shared" si="11"/>
        <v>-226223344.80999997</v>
      </c>
    </row>
    <row r="123" spans="2:5" ht="16.2" customHeight="1">
      <c r="B123" s="200" t="s">
        <v>278</v>
      </c>
      <c r="C123" s="299">
        <v>1200</v>
      </c>
      <c r="D123" s="299">
        <v>26987.58</v>
      </c>
      <c r="E123" s="299">
        <v>-25787.58</v>
      </c>
    </row>
    <row r="124" spans="2:5" ht="16.2" customHeight="1">
      <c r="B124" s="200" t="s">
        <v>279</v>
      </c>
      <c r="C124" s="299">
        <v>1219725.47</v>
      </c>
      <c r="D124" s="299">
        <v>25059441.969999999</v>
      </c>
      <c r="E124" s="299">
        <v>-23839716.5</v>
      </c>
    </row>
    <row r="125" spans="2:5" ht="16.2" customHeight="1">
      <c r="B125" s="200" t="s">
        <v>280</v>
      </c>
      <c r="C125" s="299" t="s">
        <v>167</v>
      </c>
      <c r="D125" s="299">
        <v>769.93</v>
      </c>
      <c r="E125" s="299">
        <v>-769.93</v>
      </c>
    </row>
    <row r="126" spans="2:5" ht="16.2" customHeight="1">
      <c r="B126" s="200" t="s">
        <v>281</v>
      </c>
      <c r="C126" s="299">
        <v>61898747.939999998</v>
      </c>
      <c r="D126" s="299">
        <v>251897058.31</v>
      </c>
      <c r="E126" s="299">
        <v>-189998310.37</v>
      </c>
    </row>
    <row r="127" spans="2:5" ht="16.2" customHeight="1">
      <c r="B127" s="200" t="s">
        <v>282</v>
      </c>
      <c r="C127" s="299">
        <v>71485.22</v>
      </c>
      <c r="D127" s="299">
        <v>74274.259999999995</v>
      </c>
      <c r="E127" s="299">
        <v>-2789.0399999999936</v>
      </c>
    </row>
    <row r="128" spans="2:5" ht="16.2" customHeight="1">
      <c r="B128" s="200" t="s">
        <v>283</v>
      </c>
      <c r="C128" s="299">
        <v>18</v>
      </c>
      <c r="D128" s="299">
        <v>111251.35</v>
      </c>
      <c r="E128" s="299">
        <v>-111233.35</v>
      </c>
    </row>
    <row r="129" spans="2:5" ht="16.2" customHeight="1">
      <c r="B129" s="200" t="s">
        <v>284</v>
      </c>
      <c r="C129" s="299">
        <v>8634</v>
      </c>
      <c r="D129" s="299">
        <v>20904.18</v>
      </c>
      <c r="E129" s="299">
        <v>-12270.18</v>
      </c>
    </row>
    <row r="130" spans="2:5" ht="16.2" customHeight="1">
      <c r="B130" s="200" t="s">
        <v>285</v>
      </c>
      <c r="C130" s="299">
        <v>736765.82</v>
      </c>
      <c r="D130" s="299">
        <v>7935469.8600000003</v>
      </c>
      <c r="E130" s="299">
        <v>-7198704.04</v>
      </c>
    </row>
    <row r="131" spans="2:5" ht="16.2" customHeight="1">
      <c r="B131" s="200" t="s">
        <v>286</v>
      </c>
      <c r="C131" s="299">
        <v>68784</v>
      </c>
      <c r="D131" s="299">
        <v>5102547.82</v>
      </c>
      <c r="E131" s="299">
        <v>-5033763.82</v>
      </c>
    </row>
    <row r="132" spans="2:5" ht="16.2" customHeight="1">
      <c r="B132" s="295" t="s">
        <v>224</v>
      </c>
      <c r="C132" s="298">
        <f>+SUM(C133:C150)</f>
        <v>109116479.93000001</v>
      </c>
      <c r="D132" s="298">
        <f t="shared" ref="D132:E132" si="12">+SUM(D133:D150)</f>
        <v>279824985.30999994</v>
      </c>
      <c r="E132" s="298">
        <f t="shared" si="12"/>
        <v>-170708505.38</v>
      </c>
    </row>
    <row r="133" spans="2:5" ht="16.2" customHeight="1">
      <c r="B133" s="200" t="s">
        <v>287</v>
      </c>
      <c r="C133" s="299">
        <v>33893753.310000002</v>
      </c>
      <c r="D133" s="299">
        <v>81251078.230000004</v>
      </c>
      <c r="E133" s="299">
        <v>-47357324.920000002</v>
      </c>
    </row>
    <row r="134" spans="2:5" ht="16.2" customHeight="1">
      <c r="B134" s="200" t="s">
        <v>288</v>
      </c>
      <c r="C134" s="299">
        <v>218645.85</v>
      </c>
      <c r="D134" s="299">
        <v>53055.3</v>
      </c>
      <c r="E134" s="299">
        <v>165590.54999999999</v>
      </c>
    </row>
    <row r="135" spans="2:5" ht="16.2" customHeight="1">
      <c r="B135" s="200" t="s">
        <v>289</v>
      </c>
      <c r="C135" s="299" t="s">
        <v>167</v>
      </c>
      <c r="D135" s="299">
        <v>2126.33</v>
      </c>
      <c r="E135" s="299">
        <v>-2126.33</v>
      </c>
    </row>
    <row r="136" spans="2:5" ht="16.2" customHeight="1">
      <c r="B136" s="200" t="s">
        <v>290</v>
      </c>
      <c r="C136" s="299">
        <v>14636.06</v>
      </c>
      <c r="D136" s="299">
        <v>3488229.62</v>
      </c>
      <c r="E136" s="299">
        <v>-3473593.56</v>
      </c>
    </row>
    <row r="137" spans="2:5" ht="16.2" customHeight="1">
      <c r="B137" s="200" t="s">
        <v>291</v>
      </c>
      <c r="C137" s="299">
        <v>143373.87</v>
      </c>
      <c r="D137" s="299">
        <v>268597.55</v>
      </c>
      <c r="E137" s="299">
        <v>-125223.67999999999</v>
      </c>
    </row>
    <row r="138" spans="2:5" ht="16.2" customHeight="1">
      <c r="B138" s="200" t="s">
        <v>292</v>
      </c>
      <c r="C138" s="299">
        <v>5627116.9299999997</v>
      </c>
      <c r="D138" s="299">
        <v>9544813.2599999998</v>
      </c>
      <c r="E138" s="299">
        <v>-3917696.33</v>
      </c>
    </row>
    <row r="139" spans="2:5" ht="16.2" customHeight="1">
      <c r="B139" s="200" t="s">
        <v>293</v>
      </c>
      <c r="C139" s="299">
        <v>151548.85</v>
      </c>
      <c r="D139" s="299">
        <v>681775.02</v>
      </c>
      <c r="E139" s="299">
        <v>-530226.17000000004</v>
      </c>
    </row>
    <row r="140" spans="2:5" ht="16.2" customHeight="1">
      <c r="B140" s="200" t="s">
        <v>294</v>
      </c>
      <c r="C140" s="299">
        <v>15061297.9</v>
      </c>
      <c r="D140" s="299" t="s">
        <v>167</v>
      </c>
      <c r="E140" s="299">
        <v>15061297.9</v>
      </c>
    </row>
    <row r="141" spans="2:5" ht="16.2" customHeight="1">
      <c r="B141" s="200" t="s">
        <v>295</v>
      </c>
      <c r="C141" s="299">
        <v>14567079.560000001</v>
      </c>
      <c r="D141" s="299">
        <v>60210295.439999998</v>
      </c>
      <c r="E141" s="299">
        <v>-45643215.879999995</v>
      </c>
    </row>
    <row r="142" spans="2:5" ht="16.2" customHeight="1">
      <c r="B142" s="200" t="s">
        <v>296</v>
      </c>
      <c r="C142" s="299">
        <v>1969536.35</v>
      </c>
      <c r="D142" s="299">
        <v>872526.6</v>
      </c>
      <c r="E142" s="299">
        <v>1097009.75</v>
      </c>
    </row>
    <row r="143" spans="2:5" ht="16.2" customHeight="1">
      <c r="B143" s="200" t="s">
        <v>297</v>
      </c>
      <c r="C143" s="299">
        <v>48158.31</v>
      </c>
      <c r="D143" s="299">
        <v>72764.2</v>
      </c>
      <c r="E143" s="299">
        <v>-24605.89</v>
      </c>
    </row>
    <row r="144" spans="2:5" ht="16.2" customHeight="1">
      <c r="B144" s="200" t="s">
        <v>298</v>
      </c>
      <c r="C144" s="299">
        <v>1766904.33</v>
      </c>
      <c r="D144" s="299">
        <v>7875.67</v>
      </c>
      <c r="E144" s="299">
        <v>1759028.6600000001</v>
      </c>
    </row>
    <row r="145" spans="2:5" ht="16.2" customHeight="1">
      <c r="B145" s="200" t="s">
        <v>299</v>
      </c>
      <c r="C145" s="299">
        <v>304566.11</v>
      </c>
      <c r="D145" s="299">
        <v>2962616.88</v>
      </c>
      <c r="E145" s="299">
        <v>-2658050.77</v>
      </c>
    </row>
    <row r="146" spans="2:5" ht="16.2" customHeight="1">
      <c r="B146" s="200" t="s">
        <v>300</v>
      </c>
      <c r="C146" s="299" t="s">
        <v>167</v>
      </c>
      <c r="D146" s="299">
        <v>12774.25</v>
      </c>
      <c r="E146" s="299">
        <v>-12774.25</v>
      </c>
    </row>
    <row r="147" spans="2:5" ht="16.2" customHeight="1">
      <c r="B147" s="200" t="s">
        <v>301</v>
      </c>
      <c r="C147" s="299">
        <v>183967.48</v>
      </c>
      <c r="D147" s="299">
        <v>4147744.38</v>
      </c>
      <c r="E147" s="299">
        <v>-3963776.9</v>
      </c>
    </row>
    <row r="148" spans="2:5" ht="16.2" customHeight="1">
      <c r="B148" s="200" t="s">
        <v>302</v>
      </c>
      <c r="C148" s="299">
        <v>1160</v>
      </c>
      <c r="D148" s="299">
        <v>45927.53</v>
      </c>
      <c r="E148" s="299">
        <v>-44767.53</v>
      </c>
    </row>
    <row r="149" spans="2:5" ht="16.2" customHeight="1">
      <c r="B149" s="200" t="s">
        <v>303</v>
      </c>
      <c r="C149" s="299">
        <v>35164735.020000003</v>
      </c>
      <c r="D149" s="299">
        <v>116202785.05</v>
      </c>
      <c r="E149" s="299">
        <v>-81038050.030000001</v>
      </c>
    </row>
    <row r="150" spans="2:5" ht="16.2" customHeight="1">
      <c r="B150" s="200" t="s">
        <v>304</v>
      </c>
      <c r="C150" s="299" t="s">
        <v>167</v>
      </c>
      <c r="D150" s="299" t="s">
        <v>167</v>
      </c>
      <c r="E150" s="299" t="s">
        <v>167</v>
      </c>
    </row>
    <row r="151" spans="2:5" ht="16.2" customHeight="1">
      <c r="B151" s="295" t="s">
        <v>305</v>
      </c>
      <c r="C151" s="298">
        <f>+SUM(C152:C162)</f>
        <v>217052381.69999996</v>
      </c>
      <c r="D151" s="298">
        <f t="shared" ref="D151:E151" si="13">+SUM(D152:D162)</f>
        <v>1252537712.335</v>
      </c>
      <c r="E151" s="298">
        <f t="shared" si="13"/>
        <v>-1035485330.635</v>
      </c>
    </row>
    <row r="152" spans="2:5" ht="16.2" customHeight="1">
      <c r="B152" s="200" t="s">
        <v>306</v>
      </c>
      <c r="C152" s="299" t="s">
        <v>167</v>
      </c>
      <c r="D152" s="299">
        <v>5310.79</v>
      </c>
      <c r="E152" s="299">
        <v>-5310.79</v>
      </c>
    </row>
    <row r="153" spans="2:5" ht="16.2" customHeight="1">
      <c r="B153" s="200" t="s">
        <v>307</v>
      </c>
      <c r="C153" s="299">
        <v>20380</v>
      </c>
      <c r="D153" s="299">
        <v>10765988.869999999</v>
      </c>
      <c r="E153" s="299">
        <v>-10745608.869999999</v>
      </c>
    </row>
    <row r="154" spans="2:5" ht="16.2" customHeight="1">
      <c r="B154" s="200" t="s">
        <v>308</v>
      </c>
      <c r="C154" s="299">
        <v>12098945.84</v>
      </c>
      <c r="D154" s="299">
        <v>37102226.469999999</v>
      </c>
      <c r="E154" s="299">
        <v>-25003280.629999999</v>
      </c>
    </row>
    <row r="155" spans="2:5" ht="16.2" customHeight="1">
      <c r="B155" s="200" t="s">
        <v>309</v>
      </c>
      <c r="C155" s="299">
        <v>2583994.4900000002</v>
      </c>
      <c r="D155" s="299">
        <v>147718600.44999999</v>
      </c>
      <c r="E155" s="299">
        <v>-145134605.95999998</v>
      </c>
    </row>
    <row r="156" spans="2:5" ht="16.2" customHeight="1">
      <c r="B156" s="200" t="s">
        <v>310</v>
      </c>
      <c r="C156" s="299" t="s">
        <v>167</v>
      </c>
      <c r="D156" s="299">
        <v>679704.45</v>
      </c>
      <c r="E156" s="299">
        <v>-679704.45</v>
      </c>
    </row>
    <row r="157" spans="2:5" ht="16.2" customHeight="1">
      <c r="B157" s="200" t="s">
        <v>311</v>
      </c>
      <c r="C157" s="299">
        <v>67670120.719999999</v>
      </c>
      <c r="D157" s="299">
        <v>515382327</v>
      </c>
      <c r="E157" s="299">
        <v>-447712206.27999997</v>
      </c>
    </row>
    <row r="158" spans="2:5" ht="16.2" customHeight="1">
      <c r="B158" s="200" t="s">
        <v>312</v>
      </c>
      <c r="C158" s="299">
        <v>7924.64</v>
      </c>
      <c r="D158" s="299">
        <v>1745377.38</v>
      </c>
      <c r="E158" s="299">
        <v>-1737452.74</v>
      </c>
    </row>
    <row r="159" spans="2:5" ht="16.2" customHeight="1">
      <c r="B159" s="200" t="s">
        <v>313</v>
      </c>
      <c r="C159" s="299">
        <v>107135589.02</v>
      </c>
      <c r="D159" s="299">
        <v>121805940.045</v>
      </c>
      <c r="E159" s="299">
        <v>-14670351.025000006</v>
      </c>
    </row>
    <row r="160" spans="2:5" ht="16.2" customHeight="1">
      <c r="B160" s="200" t="s">
        <v>314</v>
      </c>
      <c r="C160" s="299">
        <v>15960372.140000001</v>
      </c>
      <c r="D160" s="299">
        <v>219231572.34999999</v>
      </c>
      <c r="E160" s="299">
        <v>-203271200.20999998</v>
      </c>
    </row>
    <row r="161" spans="2:5" ht="16.2" customHeight="1">
      <c r="B161" s="200" t="s">
        <v>315</v>
      </c>
      <c r="C161" s="299" t="s">
        <v>167</v>
      </c>
      <c r="D161" s="299">
        <v>1751.58</v>
      </c>
      <c r="E161" s="299">
        <v>-1751.58</v>
      </c>
    </row>
    <row r="162" spans="2:5" ht="16.2" customHeight="1">
      <c r="B162" s="200" t="s">
        <v>316</v>
      </c>
      <c r="C162" s="299">
        <v>11575054.85</v>
      </c>
      <c r="D162" s="299">
        <v>198098912.94999999</v>
      </c>
      <c r="E162" s="299">
        <v>-186523858.09999999</v>
      </c>
    </row>
    <row r="163" spans="2:5" ht="16.2" customHeight="1">
      <c r="B163" s="295" t="s">
        <v>317</v>
      </c>
      <c r="C163" s="298">
        <f>+SUM(C164:C168)</f>
        <v>4528.01</v>
      </c>
      <c r="D163" s="298">
        <f t="shared" ref="D163:E163" si="14">+SUM(D164:D168)</f>
        <v>411020.92000000004</v>
      </c>
      <c r="E163" s="298">
        <f t="shared" si="14"/>
        <v>-406492.91000000003</v>
      </c>
    </row>
    <row r="164" spans="2:5" ht="16.2" customHeight="1">
      <c r="B164" s="200" t="s">
        <v>318</v>
      </c>
      <c r="C164" s="299">
        <v>1525.01</v>
      </c>
      <c r="D164" s="299">
        <v>12518.24</v>
      </c>
      <c r="E164" s="299">
        <v>-10993.23</v>
      </c>
    </row>
    <row r="165" spans="2:5" ht="16.2" customHeight="1">
      <c r="B165" s="200" t="s">
        <v>319</v>
      </c>
      <c r="C165" s="299">
        <v>3</v>
      </c>
      <c r="D165" s="299">
        <v>2167.31</v>
      </c>
      <c r="E165" s="299">
        <v>-2164.31</v>
      </c>
    </row>
    <row r="166" spans="2:5" ht="16.2" customHeight="1">
      <c r="B166" s="200" t="s">
        <v>320</v>
      </c>
      <c r="C166" s="299" t="s">
        <v>167</v>
      </c>
      <c r="D166" s="299">
        <v>557.88</v>
      </c>
      <c r="E166" s="299">
        <v>-557.88</v>
      </c>
    </row>
    <row r="167" spans="2:5" ht="16.2" customHeight="1">
      <c r="B167" s="200" t="s">
        <v>321</v>
      </c>
      <c r="C167" s="299" t="s">
        <v>167</v>
      </c>
      <c r="D167" s="299">
        <v>206.66</v>
      </c>
      <c r="E167" s="299">
        <v>-206.66</v>
      </c>
    </row>
    <row r="168" spans="2:5" ht="16.2" customHeight="1">
      <c r="B168" s="200" t="s">
        <v>322</v>
      </c>
      <c r="C168" s="299">
        <v>3000</v>
      </c>
      <c r="D168" s="299">
        <v>395570.83</v>
      </c>
      <c r="E168" s="299">
        <v>-392570.83</v>
      </c>
    </row>
    <row r="169" spans="2:5" ht="16.2" customHeight="1">
      <c r="B169" s="295" t="s">
        <v>234</v>
      </c>
      <c r="C169" s="298">
        <f>+SUM(C170:C177)</f>
        <v>1206703653.652</v>
      </c>
      <c r="D169" s="298">
        <f t="shared" ref="D169:E169" si="15">+SUM(D170:D177)</f>
        <v>4719717096.4200001</v>
      </c>
      <c r="E169" s="298">
        <f t="shared" si="15"/>
        <v>-3513013442.7680006</v>
      </c>
    </row>
    <row r="170" spans="2:5" ht="16.2" customHeight="1">
      <c r="B170" s="200" t="s">
        <v>323</v>
      </c>
      <c r="C170" s="299">
        <v>524125846.99000001</v>
      </c>
      <c r="D170" s="299">
        <v>3510562756.1500001</v>
      </c>
      <c r="E170" s="299">
        <v>-2986436909.1599998</v>
      </c>
    </row>
    <row r="171" spans="2:5" ht="16.2" customHeight="1">
      <c r="B171" s="200" t="s">
        <v>324</v>
      </c>
      <c r="C171" s="299">
        <v>102040003.07600001</v>
      </c>
      <c r="D171" s="299">
        <v>287401816.04000002</v>
      </c>
      <c r="E171" s="299">
        <v>-185361812.96400002</v>
      </c>
    </row>
    <row r="172" spans="2:5" ht="16.2" customHeight="1">
      <c r="B172" s="200" t="s">
        <v>325</v>
      </c>
      <c r="C172" s="299">
        <v>810.69</v>
      </c>
      <c r="D172" s="299">
        <v>636763.71</v>
      </c>
      <c r="E172" s="299">
        <v>-635953.02</v>
      </c>
    </row>
    <row r="173" spans="2:5" ht="16.2" customHeight="1">
      <c r="B173" s="200" t="s">
        <v>326</v>
      </c>
      <c r="C173" s="299">
        <v>111519557.89</v>
      </c>
      <c r="D173" s="299">
        <v>138652998.19</v>
      </c>
      <c r="E173" s="299">
        <v>-27133440.299999997</v>
      </c>
    </row>
    <row r="174" spans="2:5" ht="16.2" customHeight="1">
      <c r="B174" s="200" t="s">
        <v>327</v>
      </c>
      <c r="C174" s="299">
        <v>415677726.43599999</v>
      </c>
      <c r="D174" s="299">
        <v>564807818.91999996</v>
      </c>
      <c r="E174" s="299">
        <v>-149130092.48399997</v>
      </c>
    </row>
    <row r="175" spans="2:5" ht="16.2" customHeight="1">
      <c r="B175" s="200" t="s">
        <v>328</v>
      </c>
      <c r="C175" s="299" t="s">
        <v>167</v>
      </c>
      <c r="D175" s="299">
        <v>115457.4</v>
      </c>
      <c r="E175" s="299">
        <v>-115457.4</v>
      </c>
    </row>
    <row r="176" spans="2:5" ht="16.2" customHeight="1">
      <c r="B176" s="200" t="s">
        <v>329</v>
      </c>
      <c r="C176" s="299">
        <v>135527</v>
      </c>
      <c r="D176" s="299">
        <v>55120.95</v>
      </c>
      <c r="E176" s="299">
        <v>80406.05</v>
      </c>
    </row>
    <row r="177" spans="2:5" ht="16.2" customHeight="1">
      <c r="B177" s="200" t="s">
        <v>330</v>
      </c>
      <c r="C177" s="299">
        <v>53204181.57</v>
      </c>
      <c r="D177" s="299">
        <v>217484365.06</v>
      </c>
      <c r="E177" s="299">
        <v>-164280183.49000001</v>
      </c>
    </row>
    <row r="178" spans="2:5" ht="16.2" customHeight="1">
      <c r="B178" s="295" t="s">
        <v>331</v>
      </c>
      <c r="C178" s="298">
        <f>+C179+C188+C196+C214+C220</f>
        <v>32078326.629999999</v>
      </c>
      <c r="D178" s="298">
        <f t="shared" ref="D178:E178" si="16">+D179+D188+D196+D214+D220</f>
        <v>38787706.329999998</v>
      </c>
      <c r="E178" s="298">
        <f t="shared" si="16"/>
        <v>-6709379.700000002</v>
      </c>
    </row>
    <row r="179" spans="2:5" ht="16.2" customHeight="1">
      <c r="B179" s="295" t="s">
        <v>317</v>
      </c>
      <c r="C179" s="298">
        <f>+SUM(C180:C187)</f>
        <v>759344.53</v>
      </c>
      <c r="D179" s="298">
        <f t="shared" ref="D179:E179" si="17">+SUM(D180:D187)</f>
        <v>64310.429999999993</v>
      </c>
      <c r="E179" s="298">
        <f t="shared" si="17"/>
        <v>695034.1</v>
      </c>
    </row>
    <row r="180" spans="2:5" ht="16.2" customHeight="1">
      <c r="B180" s="200" t="s">
        <v>332</v>
      </c>
      <c r="C180" s="299">
        <v>1920</v>
      </c>
      <c r="D180" s="299">
        <v>4012.98</v>
      </c>
      <c r="E180" s="299">
        <v>-2092.98</v>
      </c>
    </row>
    <row r="181" spans="2:5" ht="16.2" customHeight="1">
      <c r="B181" s="200" t="s">
        <v>333</v>
      </c>
      <c r="C181" s="299">
        <v>576390.49</v>
      </c>
      <c r="D181" s="299">
        <v>29266.52</v>
      </c>
      <c r="E181" s="299">
        <v>547123.97</v>
      </c>
    </row>
    <row r="182" spans="2:5" ht="16.2" customHeight="1">
      <c r="B182" s="200" t="s">
        <v>334</v>
      </c>
      <c r="C182" s="299" t="s">
        <v>167</v>
      </c>
      <c r="D182" s="299">
        <v>8910.48</v>
      </c>
      <c r="E182" s="299">
        <v>-8910.48</v>
      </c>
    </row>
    <row r="183" spans="2:5" ht="16.2" customHeight="1">
      <c r="B183" s="200" t="s">
        <v>335</v>
      </c>
      <c r="C183" s="299" t="s">
        <v>167</v>
      </c>
      <c r="D183" s="299">
        <v>185.53</v>
      </c>
      <c r="E183" s="299">
        <v>-185.53</v>
      </c>
    </row>
    <row r="184" spans="2:5" ht="16.2" customHeight="1">
      <c r="B184" s="200" t="s">
        <v>336</v>
      </c>
      <c r="C184" s="299" t="s">
        <v>167</v>
      </c>
      <c r="D184" s="299" t="s">
        <v>167</v>
      </c>
      <c r="E184" s="299" t="s">
        <v>167</v>
      </c>
    </row>
    <row r="185" spans="2:5" ht="16.2" customHeight="1">
      <c r="B185" s="200" t="s">
        <v>337</v>
      </c>
      <c r="C185" s="299">
        <v>4200</v>
      </c>
      <c r="D185" s="299">
        <v>20746.150000000001</v>
      </c>
      <c r="E185" s="299">
        <v>-16546.150000000001</v>
      </c>
    </row>
    <row r="186" spans="2:5" ht="16.2" customHeight="1">
      <c r="B186" s="200" t="s">
        <v>338</v>
      </c>
      <c r="C186" s="299">
        <v>6542.52</v>
      </c>
      <c r="D186" s="299">
        <v>1052</v>
      </c>
      <c r="E186" s="299">
        <v>5490.52</v>
      </c>
    </row>
    <row r="187" spans="2:5" ht="16.2" customHeight="1">
      <c r="B187" s="200" t="s">
        <v>339</v>
      </c>
      <c r="C187" s="299">
        <v>170291.52</v>
      </c>
      <c r="D187" s="299">
        <v>136.77000000000001</v>
      </c>
      <c r="E187" s="299">
        <v>170154.75</v>
      </c>
    </row>
    <row r="188" spans="2:5" ht="16.2" customHeight="1">
      <c r="B188" s="295" t="s">
        <v>245</v>
      </c>
      <c r="C188" s="298">
        <f>+SUM(C189:C195)</f>
        <v>15796193.190000001</v>
      </c>
      <c r="D188" s="298">
        <f>+SUM(D189:D195)</f>
        <v>29831894.320000004</v>
      </c>
      <c r="E188" s="298">
        <f>+SUM(E189:E195)</f>
        <v>-14035701.130000003</v>
      </c>
    </row>
    <row r="189" spans="2:5" ht="16.2" customHeight="1">
      <c r="B189" s="200" t="s">
        <v>340</v>
      </c>
      <c r="C189" s="299">
        <v>211970</v>
      </c>
      <c r="D189" s="299">
        <v>1818013.23</v>
      </c>
      <c r="E189" s="299">
        <v>-1606043.23</v>
      </c>
    </row>
    <row r="190" spans="2:5" ht="16.2" customHeight="1">
      <c r="B190" s="200" t="s">
        <v>341</v>
      </c>
      <c r="C190" s="299">
        <v>837165.58</v>
      </c>
      <c r="D190" s="299">
        <v>4751889.0999999996</v>
      </c>
      <c r="E190" s="299">
        <v>-3914723.5199999996</v>
      </c>
    </row>
    <row r="191" spans="2:5" ht="16.2" customHeight="1">
      <c r="B191" s="200" t="s">
        <v>342</v>
      </c>
      <c r="C191" s="299">
        <v>6712978.8600000003</v>
      </c>
      <c r="D191" s="299" t="s">
        <v>167</v>
      </c>
      <c r="E191" s="299">
        <v>6712978.8600000003</v>
      </c>
    </row>
    <row r="192" spans="2:5" ht="16.2" customHeight="1">
      <c r="B192" s="200" t="s">
        <v>343</v>
      </c>
      <c r="C192" s="299">
        <v>6020020.1299999999</v>
      </c>
      <c r="D192" s="299">
        <v>21606077.510000002</v>
      </c>
      <c r="E192" s="299">
        <v>-15586057.380000003</v>
      </c>
    </row>
    <row r="193" spans="2:5" ht="16.2" customHeight="1">
      <c r="B193" s="200" t="s">
        <v>344</v>
      </c>
      <c r="C193" s="299" t="s">
        <v>167</v>
      </c>
      <c r="D193" s="299" t="s">
        <v>167</v>
      </c>
      <c r="E193" s="299" t="s">
        <v>167</v>
      </c>
    </row>
    <row r="194" spans="2:5" ht="16.2" customHeight="1">
      <c r="B194" s="200" t="s">
        <v>345</v>
      </c>
      <c r="C194" s="299" t="s">
        <v>167</v>
      </c>
      <c r="D194" s="299" t="s">
        <v>167</v>
      </c>
      <c r="E194" s="299" t="s">
        <v>167</v>
      </c>
    </row>
    <row r="195" spans="2:5" ht="16.2" customHeight="1">
      <c r="B195" s="200" t="s">
        <v>346</v>
      </c>
      <c r="C195" s="299">
        <v>2014058.62</v>
      </c>
      <c r="D195" s="299">
        <v>1655914.48</v>
      </c>
      <c r="E195" s="299">
        <v>358144.14000000013</v>
      </c>
    </row>
    <row r="196" spans="2:5" ht="16.2" customHeight="1">
      <c r="B196" s="295" t="s">
        <v>224</v>
      </c>
      <c r="C196" s="298">
        <f>+SUM(C197:C213)</f>
        <v>8076390.959999999</v>
      </c>
      <c r="D196" s="298">
        <f t="shared" ref="D196:E196" si="18">+SUM(D197:D213)</f>
        <v>621075.47</v>
      </c>
      <c r="E196" s="298">
        <f t="shared" si="18"/>
        <v>7455315.4900000002</v>
      </c>
    </row>
    <row r="197" spans="2:5" ht="16.2" customHeight="1">
      <c r="B197" s="200" t="s">
        <v>347</v>
      </c>
      <c r="C197" s="299" t="s">
        <v>167</v>
      </c>
      <c r="D197" s="299" t="s">
        <v>167</v>
      </c>
      <c r="E197" s="299" t="s">
        <v>167</v>
      </c>
    </row>
    <row r="198" spans="2:5" ht="16.2" customHeight="1">
      <c r="B198" s="200" t="s">
        <v>348</v>
      </c>
      <c r="C198" s="299" t="s">
        <v>167</v>
      </c>
      <c r="D198" s="299" t="s">
        <v>167</v>
      </c>
      <c r="E198" s="299" t="s">
        <v>167</v>
      </c>
    </row>
    <row r="199" spans="2:5" ht="16.2" customHeight="1">
      <c r="B199" s="200" t="s">
        <v>349</v>
      </c>
      <c r="C199" s="299">
        <v>5998</v>
      </c>
      <c r="D199" s="299">
        <v>1461.96</v>
      </c>
      <c r="E199" s="299">
        <v>4536.04</v>
      </c>
    </row>
    <row r="200" spans="2:5" ht="16.2" customHeight="1">
      <c r="B200" s="200" t="s">
        <v>350</v>
      </c>
      <c r="C200" s="299">
        <v>243932.35</v>
      </c>
      <c r="D200" s="299">
        <v>132584.22</v>
      </c>
      <c r="E200" s="299">
        <v>111348.13</v>
      </c>
    </row>
    <row r="201" spans="2:5" ht="16.2" customHeight="1">
      <c r="B201" s="200" t="s">
        <v>351</v>
      </c>
      <c r="C201" s="299" t="s">
        <v>167</v>
      </c>
      <c r="D201" s="299">
        <v>60271.92</v>
      </c>
      <c r="E201" s="299">
        <v>-60271.92</v>
      </c>
    </row>
    <row r="202" spans="2:5" ht="16.2" customHeight="1">
      <c r="B202" s="200" t="s">
        <v>352</v>
      </c>
      <c r="C202" s="299">
        <v>42.6</v>
      </c>
      <c r="D202" s="299">
        <v>590.02</v>
      </c>
      <c r="E202" s="299">
        <v>-547.41999999999996</v>
      </c>
    </row>
    <row r="203" spans="2:5" ht="16.2" customHeight="1">
      <c r="B203" s="200" t="s">
        <v>353</v>
      </c>
      <c r="C203" s="299" t="s">
        <v>167</v>
      </c>
      <c r="D203" s="299">
        <v>283.16000000000003</v>
      </c>
      <c r="E203" s="299">
        <v>-283.16000000000003</v>
      </c>
    </row>
    <row r="204" spans="2:5" ht="16.2" customHeight="1">
      <c r="B204" s="200" t="s">
        <v>354</v>
      </c>
      <c r="C204" s="299" t="s">
        <v>167</v>
      </c>
      <c r="D204" s="299">
        <v>495.24</v>
      </c>
      <c r="E204" s="299">
        <v>-495.24</v>
      </c>
    </row>
    <row r="205" spans="2:5" ht="16.2" customHeight="1">
      <c r="B205" s="200" t="s">
        <v>355</v>
      </c>
      <c r="C205" s="299">
        <v>70294.92</v>
      </c>
      <c r="D205" s="299">
        <v>291547.19</v>
      </c>
      <c r="E205" s="299">
        <v>-221252.27000000002</v>
      </c>
    </row>
    <row r="206" spans="2:5" ht="16.2" customHeight="1">
      <c r="B206" s="200" t="s">
        <v>356</v>
      </c>
      <c r="C206" s="299">
        <v>5000</v>
      </c>
      <c r="D206" s="299">
        <v>8135.6</v>
      </c>
      <c r="E206" s="299">
        <v>-3135.6000000000004</v>
      </c>
    </row>
    <row r="207" spans="2:5" ht="16.2" customHeight="1">
      <c r="B207" s="200" t="s">
        <v>357</v>
      </c>
      <c r="C207" s="299" t="s">
        <v>167</v>
      </c>
      <c r="D207" s="299">
        <v>1054.06</v>
      </c>
      <c r="E207" s="299">
        <v>-1054.06</v>
      </c>
    </row>
    <row r="208" spans="2:5" ht="16.2" customHeight="1">
      <c r="B208" s="200" t="s">
        <v>358</v>
      </c>
      <c r="C208" s="299">
        <v>3290476.76</v>
      </c>
      <c r="D208" s="299">
        <v>93.67</v>
      </c>
      <c r="E208" s="299">
        <v>3290383.09</v>
      </c>
    </row>
    <row r="209" spans="2:5" ht="16.2" customHeight="1">
      <c r="B209" s="200" t="s">
        <v>359</v>
      </c>
      <c r="C209" s="299">
        <v>804399.14</v>
      </c>
      <c r="D209" s="299">
        <v>120530.95</v>
      </c>
      <c r="E209" s="299">
        <v>683868.19000000006</v>
      </c>
    </row>
    <row r="210" spans="2:5" ht="16.2" customHeight="1">
      <c r="B210" s="200" t="s">
        <v>360</v>
      </c>
      <c r="C210" s="299" t="s">
        <v>167</v>
      </c>
      <c r="D210" s="299">
        <v>100.05</v>
      </c>
      <c r="E210" s="299">
        <v>-100.05</v>
      </c>
    </row>
    <row r="211" spans="2:5" ht="16.2" customHeight="1">
      <c r="B211" s="200" t="s">
        <v>361</v>
      </c>
      <c r="C211" s="299">
        <v>853885</v>
      </c>
      <c r="D211" s="299">
        <v>2469.89</v>
      </c>
      <c r="E211" s="299">
        <v>851415.11</v>
      </c>
    </row>
    <row r="212" spans="2:5" ht="16.2" customHeight="1">
      <c r="B212" s="200" t="s">
        <v>362</v>
      </c>
      <c r="C212" s="299">
        <v>2802362.19</v>
      </c>
      <c r="D212" s="299">
        <v>1444.61</v>
      </c>
      <c r="E212" s="299">
        <v>2800917.58</v>
      </c>
    </row>
    <row r="213" spans="2:5" ht="16.2" customHeight="1">
      <c r="B213" s="200" t="s">
        <v>363</v>
      </c>
      <c r="C213" s="299" t="s">
        <v>167</v>
      </c>
      <c r="D213" s="299">
        <v>12.93</v>
      </c>
      <c r="E213" s="299">
        <v>-12.93</v>
      </c>
    </row>
    <row r="214" spans="2:5" ht="16.2" customHeight="1">
      <c r="B214" s="295" t="s">
        <v>260</v>
      </c>
      <c r="C214" s="298">
        <f>+SUM(C215:C219)</f>
        <v>6112245.0099999998</v>
      </c>
      <c r="D214" s="298">
        <f t="shared" ref="D214:E214" si="19">+SUM(D215:D219)</f>
        <v>7231753.6299999999</v>
      </c>
      <c r="E214" s="298">
        <f t="shared" si="19"/>
        <v>-1119508.6199999996</v>
      </c>
    </row>
    <row r="215" spans="2:5" ht="16.2" customHeight="1">
      <c r="B215" s="200" t="s">
        <v>364</v>
      </c>
      <c r="C215" s="299">
        <v>90274.39</v>
      </c>
      <c r="D215" s="299">
        <v>1781.29</v>
      </c>
      <c r="E215" s="299">
        <v>88493.1</v>
      </c>
    </row>
    <row r="216" spans="2:5" ht="16.2" customHeight="1">
      <c r="B216" s="200" t="s">
        <v>365</v>
      </c>
      <c r="C216" s="299" t="s">
        <v>167</v>
      </c>
      <c r="D216" s="299">
        <v>60782.89</v>
      </c>
      <c r="E216" s="299">
        <v>-60782.89</v>
      </c>
    </row>
    <row r="217" spans="2:5" ht="16.2" customHeight="1">
      <c r="B217" s="200" t="s">
        <v>366</v>
      </c>
      <c r="C217" s="299" t="s">
        <v>167</v>
      </c>
      <c r="D217" s="299">
        <v>13271.14</v>
      </c>
      <c r="E217" s="299">
        <v>-13271.14</v>
      </c>
    </row>
    <row r="218" spans="2:5" ht="16.2" customHeight="1">
      <c r="B218" s="200" t="s">
        <v>367</v>
      </c>
      <c r="C218" s="299">
        <v>6997</v>
      </c>
      <c r="D218" s="299">
        <v>41806.26</v>
      </c>
      <c r="E218" s="299">
        <v>-34809.26</v>
      </c>
    </row>
    <row r="219" spans="2:5" ht="16.2" customHeight="1">
      <c r="B219" s="200" t="s">
        <v>368</v>
      </c>
      <c r="C219" s="299">
        <v>6014973.6200000001</v>
      </c>
      <c r="D219" s="299">
        <v>7114112.0499999998</v>
      </c>
      <c r="E219" s="299">
        <v>-1099138.4299999997</v>
      </c>
    </row>
    <row r="220" spans="2:5" ht="16.2" customHeight="1">
      <c r="B220" s="295" t="s">
        <v>234</v>
      </c>
      <c r="C220" s="298">
        <f>+SUM(C221:C241)</f>
        <v>1334152.9400000002</v>
      </c>
      <c r="D220" s="298">
        <f t="shared" ref="D220:E220" si="20">+SUM(D221:D241)</f>
        <v>1038672.4800000001</v>
      </c>
      <c r="E220" s="298">
        <f t="shared" si="20"/>
        <v>295480.45999999979</v>
      </c>
    </row>
    <row r="221" spans="2:5" ht="16.2" customHeight="1">
      <c r="B221" s="200" t="s">
        <v>369</v>
      </c>
      <c r="C221" s="299" t="s">
        <v>167</v>
      </c>
      <c r="D221" s="299">
        <v>4341.79</v>
      </c>
      <c r="E221" s="299">
        <v>-4341.79</v>
      </c>
    </row>
    <row r="222" spans="2:5" ht="16.2" customHeight="1">
      <c r="B222" s="200" t="s">
        <v>370</v>
      </c>
      <c r="C222" s="299" t="s">
        <v>167</v>
      </c>
      <c r="D222" s="299">
        <v>53.82</v>
      </c>
      <c r="E222" s="299">
        <v>-53.82</v>
      </c>
    </row>
    <row r="223" spans="2:5" ht="16.2" customHeight="1">
      <c r="B223" s="200" t="s">
        <v>371</v>
      </c>
      <c r="C223" s="299" t="s">
        <v>167</v>
      </c>
      <c r="D223" s="299" t="s">
        <v>167</v>
      </c>
      <c r="E223" s="299" t="s">
        <v>167</v>
      </c>
    </row>
    <row r="224" spans="2:5" ht="16.2" customHeight="1">
      <c r="B224" s="200" t="s">
        <v>372</v>
      </c>
      <c r="C224" s="299">
        <v>1430</v>
      </c>
      <c r="D224" s="299">
        <v>54051.57</v>
      </c>
      <c r="E224" s="299">
        <v>-52621.57</v>
      </c>
    </row>
    <row r="225" spans="2:5" ht="16.2" customHeight="1">
      <c r="B225" s="200" t="s">
        <v>373</v>
      </c>
      <c r="C225" s="299">
        <v>1182096.18</v>
      </c>
      <c r="D225" s="299">
        <v>164642.07</v>
      </c>
      <c r="E225" s="299">
        <v>1017454.1099999999</v>
      </c>
    </row>
    <row r="226" spans="2:5" ht="16.2" customHeight="1">
      <c r="B226" s="200" t="s">
        <v>374</v>
      </c>
      <c r="C226" s="299">
        <v>14100.8</v>
      </c>
      <c r="D226" s="299">
        <v>110818.7</v>
      </c>
      <c r="E226" s="299">
        <v>-96717.9</v>
      </c>
    </row>
    <row r="227" spans="2:5" ht="16.2" customHeight="1">
      <c r="B227" s="200" t="s">
        <v>375</v>
      </c>
      <c r="C227" s="299">
        <v>6365</v>
      </c>
      <c r="D227" s="299">
        <v>697.06</v>
      </c>
      <c r="E227" s="299">
        <v>5667.9400000000005</v>
      </c>
    </row>
    <row r="228" spans="2:5" ht="16.2" customHeight="1">
      <c r="B228" s="200" t="s">
        <v>376</v>
      </c>
      <c r="C228" s="299">
        <v>59073.85</v>
      </c>
      <c r="D228" s="299">
        <v>161435.45000000001</v>
      </c>
      <c r="E228" s="299">
        <v>-102361.60000000001</v>
      </c>
    </row>
    <row r="229" spans="2:5" ht="16.2" customHeight="1">
      <c r="B229" s="200" t="s">
        <v>377</v>
      </c>
      <c r="C229" s="299" t="s">
        <v>167</v>
      </c>
      <c r="D229" s="299" t="s">
        <v>167</v>
      </c>
      <c r="E229" s="299" t="s">
        <v>167</v>
      </c>
    </row>
    <row r="230" spans="2:5" ht="16.2" customHeight="1">
      <c r="B230" s="200" t="s">
        <v>378</v>
      </c>
      <c r="C230" s="299">
        <v>4911.2</v>
      </c>
      <c r="D230" s="299">
        <v>5910.47</v>
      </c>
      <c r="E230" s="299">
        <v>-999.27000000000044</v>
      </c>
    </row>
    <row r="231" spans="2:5" ht="16.2" customHeight="1">
      <c r="B231" s="200" t="s">
        <v>379</v>
      </c>
      <c r="C231" s="299" t="s">
        <v>167</v>
      </c>
      <c r="D231" s="299">
        <v>1616.33</v>
      </c>
      <c r="E231" s="299">
        <v>-1616.33</v>
      </c>
    </row>
    <row r="232" spans="2:5" ht="16.2" customHeight="1">
      <c r="B232" s="200" t="s">
        <v>380</v>
      </c>
      <c r="C232" s="299" t="s">
        <v>167</v>
      </c>
      <c r="D232" s="299">
        <v>9011.6</v>
      </c>
      <c r="E232" s="299">
        <v>-9011.6</v>
      </c>
    </row>
    <row r="233" spans="2:5" ht="16.2" customHeight="1">
      <c r="B233" s="200" t="s">
        <v>381</v>
      </c>
      <c r="C233" s="299" t="s">
        <v>167</v>
      </c>
      <c r="D233" s="299" t="s">
        <v>167</v>
      </c>
      <c r="E233" s="299" t="s">
        <v>167</v>
      </c>
    </row>
    <row r="234" spans="2:5" ht="16.2" customHeight="1">
      <c r="B234" s="200" t="s">
        <v>382</v>
      </c>
      <c r="C234" s="299" t="s">
        <v>167</v>
      </c>
      <c r="D234" s="299">
        <v>8636.43</v>
      </c>
      <c r="E234" s="299">
        <v>-8636.43</v>
      </c>
    </row>
    <row r="235" spans="2:5" ht="16.2" customHeight="1">
      <c r="B235" s="200" t="s">
        <v>383</v>
      </c>
      <c r="C235" s="299" t="s">
        <v>167</v>
      </c>
      <c r="D235" s="299" t="s">
        <v>167</v>
      </c>
      <c r="E235" s="299" t="s">
        <v>167</v>
      </c>
    </row>
    <row r="236" spans="2:5" ht="16.2" customHeight="1">
      <c r="B236" s="200" t="s">
        <v>384</v>
      </c>
      <c r="C236" s="299">
        <v>16806.86</v>
      </c>
      <c r="D236" s="299">
        <v>70383.350000000006</v>
      </c>
      <c r="E236" s="299">
        <v>-53576.490000000005</v>
      </c>
    </row>
    <row r="237" spans="2:5" ht="16.2" customHeight="1">
      <c r="B237" s="200" t="s">
        <v>385</v>
      </c>
      <c r="C237" s="299" t="s">
        <v>167</v>
      </c>
      <c r="D237" s="299">
        <v>33.74</v>
      </c>
      <c r="E237" s="299">
        <v>-33.74</v>
      </c>
    </row>
    <row r="238" spans="2:5" ht="16.2" customHeight="1">
      <c r="B238" s="200" t="s">
        <v>386</v>
      </c>
      <c r="C238" s="299">
        <v>5150</v>
      </c>
      <c r="D238" s="299">
        <v>11645.59</v>
      </c>
      <c r="E238" s="299">
        <v>-6495.59</v>
      </c>
    </row>
    <row r="239" spans="2:5" ht="16.2" customHeight="1">
      <c r="B239" s="200" t="s">
        <v>387</v>
      </c>
      <c r="C239" s="299">
        <v>7200</v>
      </c>
      <c r="D239" s="299" t="s">
        <v>167</v>
      </c>
      <c r="E239" s="299">
        <v>7200</v>
      </c>
    </row>
    <row r="240" spans="2:5" ht="16.2" customHeight="1">
      <c r="B240" s="200" t="s">
        <v>388</v>
      </c>
      <c r="C240" s="299">
        <v>2510</v>
      </c>
      <c r="D240" s="299">
        <v>433659.83</v>
      </c>
      <c r="E240" s="299">
        <v>-431149.83</v>
      </c>
    </row>
    <row r="241" spans="2:5" ht="16.2" customHeight="1">
      <c r="B241" s="200" t="s">
        <v>389</v>
      </c>
      <c r="C241" s="299">
        <v>34509.050000000003</v>
      </c>
      <c r="D241" s="299">
        <v>1734.68</v>
      </c>
      <c r="E241" s="299">
        <v>32774.370000000003</v>
      </c>
    </row>
    <row r="242" spans="2:5" ht="16.2" customHeight="1">
      <c r="B242" s="295" t="s">
        <v>390</v>
      </c>
      <c r="C242" s="298">
        <f>+C243+C250+C261+C267</f>
        <v>29489911.729999997</v>
      </c>
      <c r="D242" s="298">
        <f t="shared" ref="D242:E242" si="21">+D243+D250+D261+D267</f>
        <v>16109583.110000001</v>
      </c>
      <c r="E242" s="298">
        <f t="shared" si="21"/>
        <v>13380328.619999999</v>
      </c>
    </row>
    <row r="243" spans="2:5" ht="16.2" customHeight="1">
      <c r="B243" s="295" t="s">
        <v>391</v>
      </c>
      <c r="C243" s="298">
        <f>+SUM(C244:C249)</f>
        <v>29308829.709999997</v>
      </c>
      <c r="D243" s="298">
        <f t="shared" ref="D243:E243" si="22">+SUM(D244:D249)</f>
        <v>15589239.76</v>
      </c>
      <c r="E243" s="298">
        <f t="shared" si="22"/>
        <v>13719589.949999999</v>
      </c>
    </row>
    <row r="244" spans="2:5" ht="16.2" customHeight="1">
      <c r="B244" s="200" t="s">
        <v>392</v>
      </c>
      <c r="C244" s="299">
        <v>25319418.079999998</v>
      </c>
      <c r="D244" s="299">
        <v>7380823.4100000001</v>
      </c>
      <c r="E244" s="299">
        <v>17938594.669999998</v>
      </c>
    </row>
    <row r="245" spans="2:5" ht="16.2" customHeight="1">
      <c r="B245" s="200" t="s">
        <v>393</v>
      </c>
      <c r="C245" s="299" t="s">
        <v>167</v>
      </c>
      <c r="D245" s="299">
        <v>745.3</v>
      </c>
      <c r="E245" s="299">
        <v>-745.3</v>
      </c>
    </row>
    <row r="246" spans="2:5" ht="16.2" customHeight="1">
      <c r="B246" s="200" t="s">
        <v>394</v>
      </c>
      <c r="C246" s="299" t="s">
        <v>167</v>
      </c>
      <c r="D246" s="299">
        <v>2022</v>
      </c>
      <c r="E246" s="299">
        <v>-2022</v>
      </c>
    </row>
    <row r="247" spans="2:5" ht="16.2" customHeight="1">
      <c r="B247" s="200" t="s">
        <v>395</v>
      </c>
      <c r="C247" s="299" t="s">
        <v>167</v>
      </c>
      <c r="D247" s="299">
        <v>132.37</v>
      </c>
      <c r="E247" s="299">
        <v>-132.37</v>
      </c>
    </row>
    <row r="248" spans="2:5" ht="16.2" customHeight="1">
      <c r="B248" s="200" t="s">
        <v>396</v>
      </c>
      <c r="C248" s="299" t="s">
        <v>167</v>
      </c>
      <c r="D248" s="299">
        <v>191.83</v>
      </c>
      <c r="E248" s="299">
        <v>-191.83</v>
      </c>
    </row>
    <row r="249" spans="2:5" ht="16.2" customHeight="1">
      <c r="B249" s="200" t="s">
        <v>397</v>
      </c>
      <c r="C249" s="299">
        <v>3989411.63</v>
      </c>
      <c r="D249" s="299">
        <v>8205324.8499999996</v>
      </c>
      <c r="E249" s="299">
        <v>-4215913.22</v>
      </c>
    </row>
    <row r="250" spans="2:5" ht="16.2" customHeight="1">
      <c r="B250" s="295" t="s">
        <v>398</v>
      </c>
      <c r="C250" s="298">
        <f>+SUM(C251:C260)</f>
        <v>58933</v>
      </c>
      <c r="D250" s="298">
        <f t="shared" ref="D250:E250" si="23">+SUM(D251:D260)</f>
        <v>39951.130000000005</v>
      </c>
      <c r="E250" s="298">
        <f t="shared" si="23"/>
        <v>18981.870000000006</v>
      </c>
    </row>
    <row r="251" spans="2:5" ht="16.2" customHeight="1">
      <c r="B251" s="200" t="s">
        <v>399</v>
      </c>
      <c r="C251" s="299" t="s">
        <v>167</v>
      </c>
      <c r="D251" s="299" t="s">
        <v>167</v>
      </c>
      <c r="E251" s="299" t="s">
        <v>167</v>
      </c>
    </row>
    <row r="252" spans="2:5" ht="16.2" customHeight="1">
      <c r="B252" s="200" t="s">
        <v>400</v>
      </c>
      <c r="C252" s="299" t="s">
        <v>167</v>
      </c>
      <c r="D252" s="299">
        <v>522.86</v>
      </c>
      <c r="E252" s="299">
        <v>-522.86</v>
      </c>
    </row>
    <row r="253" spans="2:5" ht="16.2" customHeight="1">
      <c r="B253" s="200" t="s">
        <v>401</v>
      </c>
      <c r="C253" s="299">
        <v>10694</v>
      </c>
      <c r="D253" s="299">
        <v>6.09</v>
      </c>
      <c r="E253" s="299">
        <v>10687.91</v>
      </c>
    </row>
    <row r="254" spans="2:5" ht="16.2" customHeight="1">
      <c r="B254" s="200" t="s">
        <v>402</v>
      </c>
      <c r="C254" s="299">
        <v>48239</v>
      </c>
      <c r="D254" s="299">
        <v>1865.2</v>
      </c>
      <c r="E254" s="299">
        <v>46373.8</v>
      </c>
    </row>
    <row r="255" spans="2:5" ht="16.2" customHeight="1">
      <c r="B255" s="200" t="s">
        <v>403</v>
      </c>
      <c r="C255" s="299" t="s">
        <v>167</v>
      </c>
      <c r="D255" s="299">
        <v>65.02</v>
      </c>
      <c r="E255" s="299">
        <v>-65.02</v>
      </c>
    </row>
    <row r="256" spans="2:5" ht="16.2" customHeight="1">
      <c r="B256" s="200" t="s">
        <v>404</v>
      </c>
      <c r="C256" s="299" t="s">
        <v>167</v>
      </c>
      <c r="D256" s="299">
        <v>36856.980000000003</v>
      </c>
      <c r="E256" s="299">
        <v>-36856.980000000003</v>
      </c>
    </row>
    <row r="257" spans="2:5" ht="16.2" customHeight="1">
      <c r="B257" s="200" t="s">
        <v>405</v>
      </c>
      <c r="C257" s="299" t="s">
        <v>167</v>
      </c>
      <c r="D257" s="299" t="s">
        <v>167</v>
      </c>
      <c r="E257" s="299" t="s">
        <v>167</v>
      </c>
    </row>
    <row r="258" spans="2:5" ht="16.2" customHeight="1">
      <c r="B258" s="200" t="s">
        <v>406</v>
      </c>
      <c r="C258" s="299" t="s">
        <v>167</v>
      </c>
      <c r="D258" s="299" t="s">
        <v>167</v>
      </c>
      <c r="E258" s="299" t="s">
        <v>167</v>
      </c>
    </row>
    <row r="259" spans="2:5" ht="16.2" customHeight="1">
      <c r="B259" s="200" t="s">
        <v>407</v>
      </c>
      <c r="C259" s="299" t="s">
        <v>167</v>
      </c>
      <c r="D259" s="299" t="s">
        <v>167</v>
      </c>
      <c r="E259" s="299" t="s">
        <v>167</v>
      </c>
    </row>
    <row r="260" spans="2:5" ht="16.2" customHeight="1">
      <c r="B260" s="200" t="s">
        <v>408</v>
      </c>
      <c r="C260" s="299" t="s">
        <v>167</v>
      </c>
      <c r="D260" s="299">
        <v>634.98</v>
      </c>
      <c r="E260" s="299">
        <v>-634.98</v>
      </c>
    </row>
    <row r="261" spans="2:5" ht="16.2" customHeight="1">
      <c r="B261" s="295" t="s">
        <v>409</v>
      </c>
      <c r="C261" s="298">
        <f>+SUM(C262:C266)</f>
        <v>111019.02</v>
      </c>
      <c r="D261" s="298">
        <f t="shared" ref="D261:E261" si="24">+SUM(D262:D266)</f>
        <v>445346.13</v>
      </c>
      <c r="E261" s="298">
        <f t="shared" si="24"/>
        <v>-334327.11</v>
      </c>
    </row>
    <row r="262" spans="2:5" ht="16.2" customHeight="1">
      <c r="B262" s="200" t="s">
        <v>410</v>
      </c>
      <c r="C262" s="299">
        <v>35713.5</v>
      </c>
      <c r="D262" s="299">
        <v>60087.03</v>
      </c>
      <c r="E262" s="299">
        <v>-24373.53</v>
      </c>
    </row>
    <row r="263" spans="2:5" ht="16.2" customHeight="1">
      <c r="B263" s="200" t="s">
        <v>411</v>
      </c>
      <c r="C263" s="299">
        <v>7859.52</v>
      </c>
      <c r="D263" s="299">
        <v>114.11</v>
      </c>
      <c r="E263" s="299">
        <v>7745.4100000000008</v>
      </c>
    </row>
    <row r="264" spans="2:5" ht="16.2" customHeight="1">
      <c r="B264" s="200" t="s">
        <v>412</v>
      </c>
      <c r="C264" s="299">
        <v>57459</v>
      </c>
      <c r="D264" s="299">
        <v>382649.14</v>
      </c>
      <c r="E264" s="299">
        <v>-325190.14</v>
      </c>
    </row>
    <row r="265" spans="2:5" ht="16.2" customHeight="1">
      <c r="B265" s="200" t="s">
        <v>413</v>
      </c>
      <c r="C265" s="299">
        <v>7477</v>
      </c>
      <c r="D265" s="299">
        <v>726.13</v>
      </c>
      <c r="E265" s="299">
        <v>6750.87</v>
      </c>
    </row>
    <row r="266" spans="2:5" ht="16.2" customHeight="1">
      <c r="B266" s="200" t="s">
        <v>414</v>
      </c>
      <c r="C266" s="299">
        <v>2510</v>
      </c>
      <c r="D266" s="299">
        <v>1769.72</v>
      </c>
      <c r="E266" s="299">
        <v>740.28</v>
      </c>
    </row>
    <row r="267" spans="2:5" ht="16.2" customHeight="1">
      <c r="B267" s="295" t="s">
        <v>415</v>
      </c>
      <c r="C267" s="298">
        <f>+SUM(C268:C275)</f>
        <v>11130</v>
      </c>
      <c r="D267" s="298">
        <f t="shared" ref="D267:E267" si="25">+SUM(D268:D275)</f>
        <v>35046.090000000004</v>
      </c>
      <c r="E267" s="298">
        <f t="shared" si="25"/>
        <v>-23916.09</v>
      </c>
    </row>
    <row r="268" spans="2:5" ht="16.2" customHeight="1">
      <c r="B268" s="200" t="s">
        <v>416</v>
      </c>
      <c r="C268" s="299">
        <v>8380</v>
      </c>
      <c r="D268" s="299" t="s">
        <v>167</v>
      </c>
      <c r="E268" s="299">
        <v>8380</v>
      </c>
    </row>
    <row r="269" spans="2:5" ht="16.2" customHeight="1">
      <c r="B269" s="200" t="s">
        <v>417</v>
      </c>
      <c r="C269" s="299" t="s">
        <v>167</v>
      </c>
      <c r="D269" s="299">
        <v>3637.43</v>
      </c>
      <c r="E269" s="299">
        <v>-3637.43</v>
      </c>
    </row>
    <row r="270" spans="2:5" ht="16.2" customHeight="1">
      <c r="B270" s="200" t="s">
        <v>418</v>
      </c>
      <c r="C270" s="299" t="s">
        <v>167</v>
      </c>
      <c r="D270" s="299" t="s">
        <v>167</v>
      </c>
      <c r="E270" s="299" t="s">
        <v>167</v>
      </c>
    </row>
    <row r="271" spans="2:5" ht="16.2" customHeight="1">
      <c r="B271" s="200" t="s">
        <v>419</v>
      </c>
      <c r="C271" s="299">
        <v>2750</v>
      </c>
      <c r="D271" s="299" t="s">
        <v>167</v>
      </c>
      <c r="E271" s="299">
        <v>2750</v>
      </c>
    </row>
    <row r="272" spans="2:5" ht="16.2" customHeight="1">
      <c r="B272" s="200" t="s">
        <v>420</v>
      </c>
      <c r="C272" s="299" t="s">
        <v>167</v>
      </c>
      <c r="D272" s="299">
        <v>1442.28</v>
      </c>
      <c r="E272" s="299">
        <v>-1442.28</v>
      </c>
    </row>
    <row r="273" spans="2:8" ht="16.2" customHeight="1">
      <c r="B273" s="200" t="s">
        <v>421</v>
      </c>
      <c r="C273" s="299" t="s">
        <v>167</v>
      </c>
      <c r="D273" s="299" t="s">
        <v>167</v>
      </c>
      <c r="E273" s="299" t="s">
        <v>167</v>
      </c>
    </row>
    <row r="274" spans="2:8" ht="16.2" customHeight="1">
      <c r="B274" s="200" t="s">
        <v>422</v>
      </c>
      <c r="C274" s="299" t="s">
        <v>167</v>
      </c>
      <c r="D274" s="299">
        <v>29904.81</v>
      </c>
      <c r="E274" s="299">
        <v>-29904.81</v>
      </c>
      <c r="G274" s="297"/>
      <c r="H274" s="297"/>
    </row>
    <row r="275" spans="2:8" ht="16.2" customHeight="1">
      <c r="B275" s="200" t="s">
        <v>423</v>
      </c>
      <c r="C275" s="299" t="s">
        <v>167</v>
      </c>
      <c r="D275" s="299">
        <v>61.57</v>
      </c>
      <c r="E275" s="299">
        <v>-61.57</v>
      </c>
    </row>
    <row r="276" spans="2:8" ht="16.2" customHeight="1">
      <c r="B276" s="295" t="s">
        <v>424</v>
      </c>
      <c r="C276" s="298" t="s">
        <v>167</v>
      </c>
      <c r="D276" s="298">
        <f t="shared" ref="D276:E276" si="26">+SUM(D277:D279)</f>
        <v>3299.8199999999997</v>
      </c>
      <c r="E276" s="298">
        <f t="shared" si="26"/>
        <v>-3299.8199999999997</v>
      </c>
    </row>
    <row r="277" spans="2:8" ht="16.2" customHeight="1">
      <c r="B277" s="200" t="s">
        <v>424</v>
      </c>
      <c r="C277" s="299" t="s">
        <v>167</v>
      </c>
      <c r="D277" s="299">
        <v>63.39</v>
      </c>
      <c r="E277" s="299">
        <v>-63.39</v>
      </c>
    </row>
    <row r="278" spans="2:8" ht="16.2" customHeight="1">
      <c r="B278" s="200" t="s">
        <v>425</v>
      </c>
      <c r="C278" s="299" t="s">
        <v>167</v>
      </c>
      <c r="D278" s="299">
        <v>3236.43</v>
      </c>
      <c r="E278" s="299">
        <v>-3236.43</v>
      </c>
    </row>
    <row r="279" spans="2:8" ht="16.2" customHeight="1">
      <c r="B279" s="200" t="s">
        <v>426</v>
      </c>
      <c r="C279" s="299" t="s">
        <v>167</v>
      </c>
      <c r="D279" s="299" t="s">
        <v>167</v>
      </c>
      <c r="E279" s="299" t="s">
        <v>167</v>
      </c>
    </row>
    <row r="280" spans="2:8" ht="16.2" customHeight="1">
      <c r="B280" s="98" t="s">
        <v>427</v>
      </c>
    </row>
    <row r="281" spans="2:8" ht="16.2" customHeight="1">
      <c r="B281" s="98" t="s">
        <v>428</v>
      </c>
    </row>
    <row r="282" spans="2:8" ht="16.2" customHeight="1">
      <c r="B282" s="98" t="s">
        <v>429</v>
      </c>
    </row>
    <row r="283" spans="2:8" ht="16.2" customHeight="1">
      <c r="B283" s="200" t="s">
        <v>430</v>
      </c>
    </row>
    <row r="286" spans="2:8" ht="16.2" customHeight="1">
      <c r="B286" s="200"/>
      <c r="C286" s="297"/>
      <c r="D286" s="297"/>
      <c r="E286" s="297"/>
    </row>
  </sheetData>
  <conditionalFormatting sqref="E7">
    <cfRule type="duplicateValues" dxfId="249" priority="2"/>
  </conditionalFormatting>
  <conditionalFormatting sqref="D280:D1048576 D1:D5 D7">
    <cfRule type="duplicateValues" dxfId="248" priority="3"/>
  </conditionalFormatting>
  <conditionalFormatting sqref="D6">
    <cfRule type="duplicateValues" dxfId="247" priority="1"/>
  </conditionalFormatting>
  <hyperlinks>
    <hyperlink ref="B2" location="Índice!A1" display="ÍNDICE" xr:uid="{9BD6A2D4-40A8-4D0D-AA2B-BD164D6BF475}"/>
  </hyperlinks>
  <pageMargins left="0.7" right="0.7" top="0.75" bottom="0.75" header="0.3" footer="0.3"/>
  <pageSetup orientation="portrait" horizontalDpi="360" verticalDpi="36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3E161-8E9D-4254-9874-C43D908ECF45}">
  <dimension ref="B2:K283"/>
  <sheetViews>
    <sheetView showGridLines="0" workbookViewId="0">
      <pane ySplit="7" topLeftCell="A8" activePane="bottomLeft" state="frozen"/>
      <selection activeCell="C27" sqref="C27"/>
      <selection pane="bottomLeft"/>
    </sheetView>
  </sheetViews>
  <sheetFormatPr baseColWidth="10" defaultColWidth="11.44140625" defaultRowHeight="16.2" customHeight="1"/>
  <cols>
    <col min="1" max="1" width="3.6640625" style="51" customWidth="1"/>
    <col min="2" max="2" width="40.77734375" style="51" customWidth="1"/>
    <col min="3" max="5" width="15.6640625" style="273" customWidth="1"/>
    <col min="6" max="16384" width="11.44140625" style="51"/>
  </cols>
  <sheetData>
    <row r="2" spans="2:8" s="19" customFormat="1" ht="16.2" customHeight="1">
      <c r="B2" s="100" t="s">
        <v>2</v>
      </c>
    </row>
    <row r="4" spans="2:8" s="183" customFormat="1" ht="16.95" customHeight="1">
      <c r="B4" s="274" t="s">
        <v>431</v>
      </c>
    </row>
    <row r="5" spans="2:8" ht="13.95" customHeight="1">
      <c r="C5" s="51"/>
      <c r="D5" s="51"/>
      <c r="E5" s="51"/>
    </row>
    <row r="6" spans="2:8" ht="31.95" customHeight="1">
      <c r="B6" s="284" t="s">
        <v>158</v>
      </c>
      <c r="C6" s="275" t="s">
        <v>159</v>
      </c>
      <c r="D6" s="276" t="s">
        <v>160</v>
      </c>
      <c r="E6" s="276" t="s">
        <v>161</v>
      </c>
    </row>
    <row r="7" spans="2:8" ht="16.2" customHeight="1">
      <c r="B7" s="24" t="s">
        <v>162</v>
      </c>
      <c r="C7" s="285">
        <v>21961842673.696999</v>
      </c>
      <c r="D7" s="285">
        <v>28592075515.049427</v>
      </c>
      <c r="E7" s="285">
        <v>-6630232841.3524284</v>
      </c>
      <c r="H7" s="310"/>
    </row>
    <row r="8" spans="2:8" ht="16.2" customHeight="1">
      <c r="B8" s="277" t="s">
        <v>163</v>
      </c>
      <c r="C8" s="286">
        <v>15925631237.286999</v>
      </c>
      <c r="D8" s="286">
        <v>17783988657.5494</v>
      </c>
      <c r="E8" s="286">
        <v>-1858357420.2624021</v>
      </c>
    </row>
    <row r="9" spans="2:8" ht="16.2" customHeight="1">
      <c r="B9" s="277" t="s">
        <v>164</v>
      </c>
      <c r="C9" s="286">
        <v>4149540980.342</v>
      </c>
      <c r="D9" s="286">
        <v>3247993609.3600001</v>
      </c>
      <c r="E9" s="286">
        <v>901547370.98199964</v>
      </c>
    </row>
    <row r="10" spans="2:8" ht="16.2" customHeight="1">
      <c r="B10" s="63" t="s">
        <v>165</v>
      </c>
      <c r="C10" s="287">
        <v>22688547.690000001</v>
      </c>
      <c r="D10" s="287">
        <v>1057197.83</v>
      </c>
      <c r="E10" s="287">
        <v>21631349.859999999</v>
      </c>
    </row>
    <row r="11" spans="2:8" ht="16.2" customHeight="1">
      <c r="B11" s="63" t="s">
        <v>166</v>
      </c>
      <c r="C11" s="287" t="s">
        <v>167</v>
      </c>
      <c r="D11" s="287">
        <v>57430.04</v>
      </c>
      <c r="E11" s="287">
        <v>-57430.04</v>
      </c>
    </row>
    <row r="12" spans="2:8" ht="16.2" customHeight="1">
      <c r="B12" s="63" t="s">
        <v>168</v>
      </c>
      <c r="C12" s="287">
        <v>547618829.05999994</v>
      </c>
      <c r="D12" s="287">
        <v>288229430.63999999</v>
      </c>
      <c r="E12" s="287">
        <v>259389398.41999996</v>
      </c>
    </row>
    <row r="13" spans="2:8" ht="16.2" customHeight="1">
      <c r="B13" s="63" t="s">
        <v>169</v>
      </c>
      <c r="C13" s="287">
        <v>1093240453.5599999</v>
      </c>
      <c r="D13" s="287">
        <v>605646589.38999999</v>
      </c>
      <c r="E13" s="287">
        <v>487593864.16999996</v>
      </c>
    </row>
    <row r="14" spans="2:8" ht="16.2" customHeight="1">
      <c r="B14" s="63" t="s">
        <v>170</v>
      </c>
      <c r="C14" s="287">
        <v>643346717.49000001</v>
      </c>
      <c r="D14" s="287">
        <v>176643512.09999999</v>
      </c>
      <c r="E14" s="287">
        <v>466703205.38999999</v>
      </c>
    </row>
    <row r="15" spans="2:8" s="279" customFormat="1" ht="16.2" customHeight="1">
      <c r="B15" s="63" t="s">
        <v>171</v>
      </c>
      <c r="C15" s="287">
        <v>379419668.14999998</v>
      </c>
      <c r="D15" s="287">
        <v>1490699211.1700001</v>
      </c>
      <c r="E15" s="287">
        <v>-1111279543.02</v>
      </c>
    </row>
    <row r="16" spans="2:8" ht="16.2" customHeight="1">
      <c r="B16" s="63" t="s">
        <v>172</v>
      </c>
      <c r="C16" s="287">
        <v>791600704.98000002</v>
      </c>
      <c r="D16" s="287">
        <v>215472430.65000001</v>
      </c>
      <c r="E16" s="287">
        <v>576128274.33000004</v>
      </c>
    </row>
    <row r="17" spans="2:5" ht="16.2" customHeight="1">
      <c r="B17" s="63" t="s">
        <v>173</v>
      </c>
      <c r="C17" s="287">
        <v>671626059.41199994</v>
      </c>
      <c r="D17" s="287">
        <v>470187807.54000002</v>
      </c>
      <c r="E17" s="287">
        <v>201438251.87199992</v>
      </c>
    </row>
    <row r="18" spans="2:5" ht="16.2" customHeight="1">
      <c r="B18" s="277" t="s">
        <v>174</v>
      </c>
      <c r="C18" s="286">
        <v>751826322.67500019</v>
      </c>
      <c r="D18" s="286">
        <v>305124739.81999993</v>
      </c>
      <c r="E18" s="286">
        <v>446701582.85500002</v>
      </c>
    </row>
    <row r="19" spans="2:5" ht="16.2" customHeight="1">
      <c r="B19" s="200" t="s">
        <v>175</v>
      </c>
      <c r="C19" s="287">
        <v>9167</v>
      </c>
      <c r="D19" s="287">
        <v>21276.74</v>
      </c>
      <c r="E19" s="287">
        <v>-12109.740000000002</v>
      </c>
    </row>
    <row r="20" spans="2:5" ht="16.2" customHeight="1">
      <c r="B20" s="200" t="s">
        <v>176</v>
      </c>
      <c r="C20" s="287">
        <v>815021.72</v>
      </c>
      <c r="D20" s="287">
        <v>134908.44</v>
      </c>
      <c r="E20" s="287">
        <v>680113.28</v>
      </c>
    </row>
    <row r="21" spans="2:5" ht="16.2" customHeight="1">
      <c r="B21" s="63" t="s">
        <v>177</v>
      </c>
      <c r="C21" s="287">
        <v>23682375.420000002</v>
      </c>
      <c r="D21" s="287">
        <v>73144.820000000007</v>
      </c>
      <c r="E21" s="287">
        <v>23609230.600000001</v>
      </c>
    </row>
    <row r="22" spans="2:5" ht="16.2" customHeight="1">
      <c r="B22" s="63" t="s">
        <v>178</v>
      </c>
      <c r="C22" s="287">
        <v>18009389.18</v>
      </c>
      <c r="D22" s="287">
        <v>17950.47</v>
      </c>
      <c r="E22" s="287">
        <v>17991438.710000001</v>
      </c>
    </row>
    <row r="23" spans="2:5" ht="16.2" customHeight="1">
      <c r="B23" s="63" t="s">
        <v>179</v>
      </c>
      <c r="C23" s="287">
        <v>16166301.59</v>
      </c>
      <c r="D23" s="287">
        <v>81780.850000000006</v>
      </c>
      <c r="E23" s="287">
        <v>16084520.74</v>
      </c>
    </row>
    <row r="24" spans="2:5" ht="16.2" customHeight="1">
      <c r="B24" s="200" t="s">
        <v>180</v>
      </c>
      <c r="C24" s="287" t="s">
        <v>167</v>
      </c>
      <c r="D24" s="287">
        <v>30237947.559999999</v>
      </c>
      <c r="E24" s="287">
        <v>-30237947.559999999</v>
      </c>
    </row>
    <row r="25" spans="2:5" ht="16.2" customHeight="1">
      <c r="B25" s="200" t="s">
        <v>181</v>
      </c>
      <c r="C25" s="287">
        <v>965563.96</v>
      </c>
      <c r="D25" s="287">
        <v>1721.17</v>
      </c>
      <c r="E25" s="287">
        <v>963842.78999999992</v>
      </c>
    </row>
    <row r="26" spans="2:5" ht="16.2" customHeight="1">
      <c r="B26" s="63" t="s">
        <v>182</v>
      </c>
      <c r="C26" s="287">
        <v>41367320.32</v>
      </c>
      <c r="D26" s="287">
        <v>930234</v>
      </c>
      <c r="E26" s="287">
        <v>40437086.32</v>
      </c>
    </row>
    <row r="27" spans="2:5" ht="16.2" customHeight="1">
      <c r="B27" s="63" t="s">
        <v>183</v>
      </c>
      <c r="C27" s="287">
        <v>7214192.1399999997</v>
      </c>
      <c r="D27" s="287">
        <v>125961905.09999999</v>
      </c>
      <c r="E27" s="287">
        <v>-118747712.95999999</v>
      </c>
    </row>
    <row r="28" spans="2:5" ht="16.2" customHeight="1">
      <c r="B28" s="200" t="s">
        <v>184</v>
      </c>
      <c r="C28" s="287">
        <v>232072.01</v>
      </c>
      <c r="D28" s="287">
        <v>137094.69</v>
      </c>
      <c r="E28" s="287">
        <v>94977.32</v>
      </c>
    </row>
    <row r="29" spans="2:5" ht="16.2" customHeight="1">
      <c r="B29" s="200" t="s">
        <v>185</v>
      </c>
      <c r="C29" s="287">
        <v>3239228.03</v>
      </c>
      <c r="D29" s="287">
        <v>19318.54</v>
      </c>
      <c r="E29" s="287">
        <v>3219909.4899999998</v>
      </c>
    </row>
    <row r="30" spans="2:5" ht="16.2" customHeight="1">
      <c r="B30" s="63" t="s">
        <v>432</v>
      </c>
      <c r="C30" s="287">
        <v>4174586.88</v>
      </c>
      <c r="D30" s="287">
        <v>2312100.5099999998</v>
      </c>
      <c r="E30" s="287">
        <v>1862486.37</v>
      </c>
    </row>
    <row r="31" spans="2:5" ht="16.2" customHeight="1">
      <c r="B31" s="63" t="s">
        <v>187</v>
      </c>
      <c r="C31" s="287">
        <v>14768057.550000001</v>
      </c>
      <c r="D31" s="287">
        <v>263843.12</v>
      </c>
      <c r="E31" s="287">
        <v>14504214.430000002</v>
      </c>
    </row>
    <row r="32" spans="2:5" ht="16.2" customHeight="1">
      <c r="B32" s="63" t="s">
        <v>433</v>
      </c>
      <c r="C32" s="287">
        <v>79256570.859999999</v>
      </c>
      <c r="D32" s="287">
        <v>1121504.28</v>
      </c>
      <c r="E32" s="287">
        <v>78135066.579999998</v>
      </c>
    </row>
    <row r="33" spans="2:5" ht="16.2" customHeight="1">
      <c r="B33" s="63" t="s">
        <v>189</v>
      </c>
      <c r="C33" s="287">
        <v>5316245.6500000004</v>
      </c>
      <c r="D33" s="287">
        <v>1781831.84</v>
      </c>
      <c r="E33" s="287">
        <v>3534413.8100000005</v>
      </c>
    </row>
    <row r="34" spans="2:5" ht="16.2" customHeight="1">
      <c r="B34" s="63" t="s">
        <v>190</v>
      </c>
      <c r="C34" s="287" t="s">
        <v>167</v>
      </c>
      <c r="D34" s="287">
        <v>919.96</v>
      </c>
      <c r="E34" s="287">
        <v>-919.96</v>
      </c>
    </row>
    <row r="35" spans="2:5" ht="16.2" customHeight="1">
      <c r="B35" s="63" t="s">
        <v>191</v>
      </c>
      <c r="C35" s="287">
        <v>126850002.58499999</v>
      </c>
      <c r="D35" s="287">
        <v>32195392.870000001</v>
      </c>
      <c r="E35" s="287">
        <v>94654609.714999989</v>
      </c>
    </row>
    <row r="36" spans="2:5" ht="16.2" customHeight="1">
      <c r="B36" s="63" t="s">
        <v>192</v>
      </c>
      <c r="C36" s="287">
        <v>334713884.68000001</v>
      </c>
      <c r="D36" s="287">
        <v>68007472.609999999</v>
      </c>
      <c r="E36" s="287">
        <v>266706412.06999999</v>
      </c>
    </row>
    <row r="37" spans="2:5" ht="16.2" customHeight="1">
      <c r="B37" s="200" t="s">
        <v>434</v>
      </c>
      <c r="C37" s="287" t="s">
        <v>167</v>
      </c>
      <c r="D37" s="287">
        <v>370.96</v>
      </c>
      <c r="E37" s="287">
        <v>-370.96</v>
      </c>
    </row>
    <row r="38" spans="2:5" ht="16.2" customHeight="1">
      <c r="B38" s="63" t="s">
        <v>435</v>
      </c>
      <c r="C38" s="287">
        <v>601416.69999999995</v>
      </c>
      <c r="D38" s="287">
        <v>17068.89</v>
      </c>
      <c r="E38" s="287">
        <v>584347.80999999994</v>
      </c>
    </row>
    <row r="39" spans="2:5" ht="16.2" customHeight="1">
      <c r="B39" s="200" t="s">
        <v>194</v>
      </c>
      <c r="C39" s="287">
        <v>18602.53</v>
      </c>
      <c r="D39" s="287" t="s">
        <v>167</v>
      </c>
      <c r="E39" s="287">
        <v>18602.53</v>
      </c>
    </row>
    <row r="40" spans="2:5" ht="16.2" customHeight="1">
      <c r="B40" s="200" t="s">
        <v>195</v>
      </c>
      <c r="C40" s="287">
        <v>1402067.64</v>
      </c>
      <c r="D40" s="287">
        <v>13392</v>
      </c>
      <c r="E40" s="287">
        <v>1388675.64</v>
      </c>
    </row>
    <row r="41" spans="2:5" ht="16.2" customHeight="1">
      <c r="B41" s="200" t="s">
        <v>196</v>
      </c>
      <c r="C41" s="287">
        <v>886093.6</v>
      </c>
      <c r="D41" s="287" t="s">
        <v>167</v>
      </c>
      <c r="E41" s="287">
        <v>886093.6</v>
      </c>
    </row>
    <row r="42" spans="2:5" ht="16.2" customHeight="1">
      <c r="B42" s="200" t="s">
        <v>197</v>
      </c>
      <c r="C42" s="287">
        <v>3002578.72</v>
      </c>
      <c r="D42" s="287" t="s">
        <v>167</v>
      </c>
      <c r="E42" s="287">
        <v>3002578.72</v>
      </c>
    </row>
    <row r="43" spans="2:5" ht="16.2" customHeight="1">
      <c r="B43" s="63" t="s">
        <v>198</v>
      </c>
      <c r="C43" s="287">
        <v>68149430.359999999</v>
      </c>
      <c r="D43" s="287">
        <v>8066322.6600000001</v>
      </c>
      <c r="E43" s="287">
        <v>60083107.700000003</v>
      </c>
    </row>
    <row r="44" spans="2:5" ht="16.2" customHeight="1">
      <c r="B44" s="200" t="s">
        <v>199</v>
      </c>
      <c r="C44" s="287">
        <v>46575.7</v>
      </c>
      <c r="D44" s="287">
        <v>304.83999999999997</v>
      </c>
      <c r="E44" s="287">
        <v>46270.86</v>
      </c>
    </row>
    <row r="45" spans="2:5" ht="16.2" customHeight="1">
      <c r="B45" s="200" t="s">
        <v>200</v>
      </c>
      <c r="C45" s="287">
        <v>83617.58</v>
      </c>
      <c r="D45" s="287">
        <v>234312.77</v>
      </c>
      <c r="E45" s="287">
        <v>-150695.19</v>
      </c>
    </row>
    <row r="46" spans="2:5" ht="16.2" customHeight="1">
      <c r="B46" s="200" t="s">
        <v>201</v>
      </c>
      <c r="C46" s="287">
        <v>855960.27</v>
      </c>
      <c r="D46" s="287">
        <v>33492620.129999999</v>
      </c>
      <c r="E46" s="287">
        <v>-32636659.859999999</v>
      </c>
    </row>
    <row r="47" spans="2:5" ht="16.2" customHeight="1">
      <c r="B47" s="277" t="s">
        <v>202</v>
      </c>
      <c r="C47" s="288">
        <v>10535694947.099998</v>
      </c>
      <c r="D47" s="288">
        <v>12261571014.349401</v>
      </c>
      <c r="E47" s="288">
        <v>-1725876067.2494013</v>
      </c>
    </row>
    <row r="48" spans="2:5" ht="16.2" customHeight="1">
      <c r="B48" s="200" t="s">
        <v>203</v>
      </c>
      <c r="C48" s="287">
        <v>1742004.65</v>
      </c>
      <c r="D48" s="287">
        <v>3380.19</v>
      </c>
      <c r="E48" s="287">
        <v>1738624.46</v>
      </c>
    </row>
    <row r="49" spans="2:5" ht="16.2" customHeight="1">
      <c r="B49" s="63" t="s">
        <v>204</v>
      </c>
      <c r="C49" s="287">
        <v>114337134.40000001</v>
      </c>
      <c r="D49" s="287">
        <v>263162673</v>
      </c>
      <c r="E49" s="287">
        <v>-148825538.59999999</v>
      </c>
    </row>
    <row r="50" spans="2:5" ht="16.2" customHeight="1">
      <c r="B50" s="200" t="s">
        <v>205</v>
      </c>
      <c r="C50" s="287">
        <v>10419615808.049999</v>
      </c>
      <c r="D50" s="287">
        <v>11998404796.069401</v>
      </c>
      <c r="E50" s="287">
        <v>-1578788988.0194016</v>
      </c>
    </row>
    <row r="51" spans="2:5" ht="16.2" customHeight="1">
      <c r="B51" s="63" t="s">
        <v>206</v>
      </c>
      <c r="C51" s="287" t="s">
        <v>167</v>
      </c>
      <c r="D51" s="287">
        <v>165.09</v>
      </c>
      <c r="E51" s="287">
        <v>-165.09</v>
      </c>
    </row>
    <row r="52" spans="2:5" ht="16.2" customHeight="1">
      <c r="B52" s="277" t="s">
        <v>207</v>
      </c>
      <c r="C52" s="288">
        <v>488568987.16999996</v>
      </c>
      <c r="D52" s="288">
        <v>1969299294.0200002</v>
      </c>
      <c r="E52" s="288">
        <v>-1480730306.8500004</v>
      </c>
    </row>
    <row r="53" spans="2:5" ht="16.2" customHeight="1">
      <c r="B53" s="63" t="s">
        <v>208</v>
      </c>
      <c r="C53" s="287">
        <v>20644947.329999998</v>
      </c>
      <c r="D53" s="287">
        <v>199724781.53</v>
      </c>
      <c r="E53" s="287">
        <v>-179079834.19999999</v>
      </c>
    </row>
    <row r="54" spans="2:5" ht="16.2" customHeight="1">
      <c r="B54" s="200" t="s">
        <v>209</v>
      </c>
      <c r="C54" s="287">
        <v>691683.9</v>
      </c>
      <c r="D54" s="287">
        <v>3068953.08</v>
      </c>
      <c r="E54" s="287">
        <v>-2377269.1800000002</v>
      </c>
    </row>
    <row r="55" spans="2:5" ht="16.2" customHeight="1">
      <c r="B55" s="63" t="s">
        <v>210</v>
      </c>
      <c r="C55" s="287">
        <v>43769894.030000001</v>
      </c>
      <c r="D55" s="287">
        <v>678026652.11000001</v>
      </c>
      <c r="E55" s="287">
        <v>-634256758.08000004</v>
      </c>
    </row>
    <row r="56" spans="2:5" ht="16.2" customHeight="1">
      <c r="B56" s="63" t="s">
        <v>211</v>
      </c>
      <c r="C56" s="287">
        <v>45048300.640000001</v>
      </c>
      <c r="D56" s="287">
        <v>369445210.48000002</v>
      </c>
      <c r="E56" s="287">
        <v>-324396909.84000003</v>
      </c>
    </row>
    <row r="57" spans="2:5" ht="16.2" customHeight="1">
      <c r="B57" s="63" t="s">
        <v>212</v>
      </c>
      <c r="C57" s="287">
        <v>93717247.549999997</v>
      </c>
      <c r="D57" s="287">
        <v>425865235.87</v>
      </c>
      <c r="E57" s="287">
        <v>-332147988.31999999</v>
      </c>
    </row>
    <row r="58" spans="2:5" ht="16.2" customHeight="1">
      <c r="B58" s="63" t="s">
        <v>213</v>
      </c>
      <c r="C58" s="287">
        <v>88115721.859999999</v>
      </c>
      <c r="D58" s="287">
        <v>63998258.32</v>
      </c>
      <c r="E58" s="287">
        <v>24117463.539999999</v>
      </c>
    </row>
    <row r="59" spans="2:5" ht="16.2" customHeight="1">
      <c r="B59" s="63" t="s">
        <v>214</v>
      </c>
      <c r="C59" s="287">
        <v>648202.93000000005</v>
      </c>
      <c r="D59" s="287" t="s">
        <v>167</v>
      </c>
      <c r="E59" s="287">
        <v>648202.93000000005</v>
      </c>
    </row>
    <row r="60" spans="2:5" ht="16.2" customHeight="1">
      <c r="B60" s="63" t="s">
        <v>215</v>
      </c>
      <c r="C60" s="287">
        <v>23404777.559999999</v>
      </c>
      <c r="D60" s="287">
        <v>967831.76</v>
      </c>
      <c r="E60" s="287">
        <v>22436945.799999997</v>
      </c>
    </row>
    <row r="61" spans="2:5" ht="16.2" customHeight="1">
      <c r="B61" s="200" t="s">
        <v>217</v>
      </c>
      <c r="C61" s="287" t="s">
        <v>167</v>
      </c>
      <c r="D61" s="287">
        <v>64144.5</v>
      </c>
      <c r="E61" s="287">
        <v>-64144.5</v>
      </c>
    </row>
    <row r="62" spans="2:5" ht="16.2" customHeight="1">
      <c r="B62" s="63" t="s">
        <v>218</v>
      </c>
      <c r="C62" s="287">
        <v>5299631.1500000004</v>
      </c>
      <c r="D62" s="287">
        <v>23740913.879999999</v>
      </c>
      <c r="E62" s="287">
        <v>-18441282.729999997</v>
      </c>
    </row>
    <row r="63" spans="2:5" ht="16.2" customHeight="1">
      <c r="B63" s="63" t="s">
        <v>219</v>
      </c>
      <c r="C63" s="287">
        <v>131157202.81999999</v>
      </c>
      <c r="D63" s="287">
        <v>114473516.78</v>
      </c>
      <c r="E63" s="287">
        <v>16683686.039999992</v>
      </c>
    </row>
    <row r="64" spans="2:5" ht="16.2" customHeight="1">
      <c r="B64" s="63" t="s">
        <v>220</v>
      </c>
      <c r="C64" s="287">
        <v>9724950.8699999992</v>
      </c>
      <c r="D64" s="287">
        <v>111430.76</v>
      </c>
      <c r="E64" s="287">
        <v>9613520.1099999994</v>
      </c>
    </row>
    <row r="65" spans="2:5" ht="16.2" customHeight="1">
      <c r="B65" s="63" t="s">
        <v>221</v>
      </c>
      <c r="C65" s="287">
        <v>5473240.4500000002</v>
      </c>
      <c r="D65" s="287">
        <v>81448335.730000004</v>
      </c>
      <c r="E65" s="287">
        <v>-75975095.280000001</v>
      </c>
    </row>
    <row r="66" spans="2:5" ht="16.2" customHeight="1">
      <c r="B66" s="200" t="s">
        <v>222</v>
      </c>
      <c r="C66" s="287">
        <v>20873186.079999998</v>
      </c>
      <c r="D66" s="287">
        <v>8364029.2199999997</v>
      </c>
      <c r="E66" s="287">
        <v>12509156.859999999</v>
      </c>
    </row>
    <row r="67" spans="2:5" ht="16.2" customHeight="1">
      <c r="B67" s="277" t="s">
        <v>223</v>
      </c>
      <c r="C67" s="288">
        <v>4078767213.9000001</v>
      </c>
      <c r="D67" s="288">
        <v>2979923391.5100002</v>
      </c>
      <c r="E67" s="288">
        <v>1098843822.3899996</v>
      </c>
    </row>
    <row r="68" spans="2:5" ht="16.2" customHeight="1">
      <c r="B68" s="277" t="s">
        <v>436</v>
      </c>
      <c r="C68" s="288">
        <v>3068721539.7199998</v>
      </c>
      <c r="D68" s="288">
        <v>1430289715.1800001</v>
      </c>
      <c r="E68" s="288">
        <v>1638431824.5399997</v>
      </c>
    </row>
    <row r="69" spans="2:5" ht="16.2" customHeight="1">
      <c r="B69" s="63" t="s">
        <v>225</v>
      </c>
      <c r="C69" s="287">
        <v>144410640.59999999</v>
      </c>
      <c r="D69" s="287">
        <v>544768815.49000001</v>
      </c>
      <c r="E69" s="287">
        <v>-400358174.88999999</v>
      </c>
    </row>
    <row r="70" spans="2:5" ht="16.2" customHeight="1">
      <c r="B70" s="63" t="s">
        <v>226</v>
      </c>
      <c r="C70" s="287">
        <v>141237.82</v>
      </c>
      <c r="D70" s="287">
        <v>49037449.289999999</v>
      </c>
      <c r="E70" s="287">
        <v>-48896211.469999999</v>
      </c>
    </row>
    <row r="71" spans="2:5" ht="16.2" customHeight="1">
      <c r="B71" s="63" t="s">
        <v>227</v>
      </c>
      <c r="C71" s="287">
        <v>943122076.63</v>
      </c>
      <c r="D71" s="287">
        <v>130360312.86</v>
      </c>
      <c r="E71" s="287">
        <v>812761763.76999998</v>
      </c>
    </row>
    <row r="72" spans="2:5" ht="16.2" customHeight="1">
      <c r="B72" s="63" t="s">
        <v>228</v>
      </c>
      <c r="C72" s="287">
        <v>88972648.239999995</v>
      </c>
      <c r="D72" s="287">
        <v>149275656.90000001</v>
      </c>
      <c r="E72" s="287">
        <v>-60303008.660000011</v>
      </c>
    </row>
    <row r="73" spans="2:5" ht="16.2" customHeight="1">
      <c r="B73" s="63" t="s">
        <v>229</v>
      </c>
      <c r="C73" s="287" t="s">
        <v>167</v>
      </c>
      <c r="D73" s="287">
        <v>683963.49</v>
      </c>
      <c r="E73" s="287">
        <v>-683963.49</v>
      </c>
    </row>
    <row r="74" spans="2:5" ht="16.2" customHeight="1">
      <c r="B74" s="63" t="s">
        <v>230</v>
      </c>
      <c r="C74" s="287">
        <v>26780.06</v>
      </c>
      <c r="D74" s="287">
        <v>1657574.02</v>
      </c>
      <c r="E74" s="287">
        <v>-1630793.96</v>
      </c>
    </row>
    <row r="75" spans="2:5" ht="16.2" customHeight="1">
      <c r="B75" s="63" t="s">
        <v>231</v>
      </c>
      <c r="C75" s="287" t="s">
        <v>167</v>
      </c>
      <c r="D75" s="287">
        <v>71312.2</v>
      </c>
      <c r="E75" s="287">
        <v>-71312.2</v>
      </c>
    </row>
    <row r="76" spans="2:5" ht="16.2" customHeight="1">
      <c r="B76" s="63" t="s">
        <v>232</v>
      </c>
      <c r="C76" s="287">
        <v>1885116049.6199999</v>
      </c>
      <c r="D76" s="287">
        <v>381745255.45999998</v>
      </c>
      <c r="E76" s="287">
        <v>1503370794.1599998</v>
      </c>
    </row>
    <row r="77" spans="2:5" ht="16.2" customHeight="1">
      <c r="B77" s="63" t="s">
        <v>233</v>
      </c>
      <c r="C77" s="287">
        <v>6932106.75</v>
      </c>
      <c r="D77" s="287">
        <v>172689375.47</v>
      </c>
      <c r="E77" s="287">
        <v>-165757268.72</v>
      </c>
    </row>
    <row r="78" spans="2:5" ht="16.2" customHeight="1">
      <c r="B78" s="277" t="s">
        <v>234</v>
      </c>
      <c r="C78" s="288">
        <v>97973868.420000017</v>
      </c>
      <c r="D78" s="288">
        <v>223317817.89000002</v>
      </c>
      <c r="E78" s="288">
        <v>-125343949.47</v>
      </c>
    </row>
    <row r="79" spans="2:5" ht="16.2" customHeight="1">
      <c r="B79" s="200" t="s">
        <v>235</v>
      </c>
      <c r="C79" s="287" t="s">
        <v>167</v>
      </c>
      <c r="D79" s="287">
        <v>2256657.29</v>
      </c>
      <c r="E79" s="287">
        <v>-2256657.29</v>
      </c>
    </row>
    <row r="80" spans="2:5" ht="16.2" customHeight="1">
      <c r="B80" s="63" t="s">
        <v>236</v>
      </c>
      <c r="C80" s="287">
        <v>13655.49</v>
      </c>
      <c r="D80" s="287">
        <v>6317662.9299999997</v>
      </c>
      <c r="E80" s="287">
        <v>-6304007.4399999995</v>
      </c>
    </row>
    <row r="81" spans="2:11" ht="16.2" customHeight="1">
      <c r="B81" s="63" t="s">
        <v>237</v>
      </c>
      <c r="C81" s="287">
        <v>330596.25</v>
      </c>
      <c r="D81" s="287">
        <v>4076860.98</v>
      </c>
      <c r="E81" s="287">
        <v>-3746264.73</v>
      </c>
    </row>
    <row r="82" spans="2:11" ht="16.2" customHeight="1">
      <c r="B82" s="63" t="s">
        <v>238</v>
      </c>
      <c r="C82" s="287">
        <v>41334130.950000003</v>
      </c>
      <c r="D82" s="287">
        <v>79564480.540000007</v>
      </c>
      <c r="E82" s="287">
        <v>-38230349.590000004</v>
      </c>
    </row>
    <row r="83" spans="2:11" ht="16.2" customHeight="1">
      <c r="B83" s="200" t="s">
        <v>239</v>
      </c>
      <c r="C83" s="287">
        <v>5</v>
      </c>
      <c r="D83" s="287">
        <v>17789.759999999998</v>
      </c>
      <c r="E83" s="287">
        <v>-17784.759999999998</v>
      </c>
    </row>
    <row r="84" spans="2:11" ht="16.2" customHeight="1">
      <c r="B84" s="63" t="s">
        <v>240</v>
      </c>
      <c r="C84" s="287">
        <v>16053396.890000001</v>
      </c>
      <c r="D84" s="287">
        <v>40383274.979999997</v>
      </c>
      <c r="E84" s="287">
        <v>-24329878.089999996</v>
      </c>
    </row>
    <row r="85" spans="2:11" ht="16.2" customHeight="1">
      <c r="B85" s="63" t="s">
        <v>241</v>
      </c>
      <c r="C85" s="287">
        <v>4958371.24</v>
      </c>
      <c r="D85" s="287">
        <v>14800609.029999999</v>
      </c>
      <c r="E85" s="287">
        <v>-9842237.7899999991</v>
      </c>
    </row>
    <row r="86" spans="2:11" ht="16.2" customHeight="1">
      <c r="B86" s="200" t="s">
        <v>242</v>
      </c>
      <c r="C86" s="287">
        <v>3639988.13</v>
      </c>
      <c r="D86" s="287">
        <v>5394541.2800000003</v>
      </c>
      <c r="E86" s="287">
        <v>-1754553.1500000004</v>
      </c>
    </row>
    <row r="87" spans="2:11" ht="16.2" customHeight="1">
      <c r="B87" s="200" t="s">
        <v>243</v>
      </c>
      <c r="C87" s="287">
        <v>31219119.789999999</v>
      </c>
      <c r="D87" s="287">
        <v>64154235.890000001</v>
      </c>
      <c r="E87" s="287">
        <v>-32935116.100000001</v>
      </c>
    </row>
    <row r="88" spans="2:11" ht="16.2" customHeight="1">
      <c r="B88" s="63" t="s">
        <v>244</v>
      </c>
      <c r="C88" s="287">
        <v>424604.68</v>
      </c>
      <c r="D88" s="287">
        <v>6351705.21</v>
      </c>
      <c r="E88" s="287">
        <v>-5927100.5300000003</v>
      </c>
    </row>
    <row r="89" spans="2:11" ht="16.2" customHeight="1">
      <c r="B89" s="277" t="s">
        <v>245</v>
      </c>
      <c r="C89" s="288">
        <v>373767122.56999999</v>
      </c>
      <c r="D89" s="288">
        <v>573787334.35000002</v>
      </c>
      <c r="E89" s="288">
        <v>-200020211.77999994</v>
      </c>
    </row>
    <row r="90" spans="2:11" ht="16.2" customHeight="1">
      <c r="B90" s="63" t="s">
        <v>246</v>
      </c>
      <c r="C90" s="287" t="s">
        <v>167</v>
      </c>
      <c r="D90" s="287">
        <v>431.52</v>
      </c>
      <c r="E90" s="287">
        <v>-431.52</v>
      </c>
    </row>
    <row r="91" spans="2:11" ht="16.2" customHeight="1">
      <c r="B91" s="63" t="s">
        <v>247</v>
      </c>
      <c r="C91" s="287">
        <v>932466.98</v>
      </c>
      <c r="D91" s="287">
        <v>118884495.37</v>
      </c>
      <c r="E91" s="287">
        <v>-117952028.39</v>
      </c>
    </row>
    <row r="92" spans="2:11" ht="16.2" customHeight="1">
      <c r="B92" s="63" t="s">
        <v>248</v>
      </c>
      <c r="C92" s="287">
        <v>1355216.47</v>
      </c>
      <c r="D92" s="287">
        <v>2614085.71</v>
      </c>
      <c r="E92" s="287">
        <v>-1258869.24</v>
      </c>
      <c r="I92" s="280"/>
      <c r="J92" s="330"/>
      <c r="K92" s="330"/>
    </row>
    <row r="93" spans="2:11" ht="16.2" customHeight="1">
      <c r="B93" s="63" t="s">
        <v>249</v>
      </c>
      <c r="C93" s="287" t="s">
        <v>167</v>
      </c>
      <c r="D93" s="287" t="s">
        <v>167</v>
      </c>
      <c r="E93" s="287" t="s">
        <v>167</v>
      </c>
      <c r="I93" s="280"/>
      <c r="J93" s="281"/>
      <c r="K93" s="281"/>
    </row>
    <row r="94" spans="2:11" ht="16.2" customHeight="1">
      <c r="B94" s="63" t="s">
        <v>250</v>
      </c>
      <c r="C94" s="287">
        <v>26938955.300000001</v>
      </c>
      <c r="D94" s="287">
        <v>30838067.710000001</v>
      </c>
      <c r="E94" s="287">
        <v>-3899112.41</v>
      </c>
    </row>
    <row r="95" spans="2:11" ht="16.2" customHeight="1">
      <c r="B95" s="63" t="s">
        <v>252</v>
      </c>
      <c r="C95" s="287">
        <v>91529820.549999997</v>
      </c>
      <c r="D95" s="287">
        <v>163891716.38999999</v>
      </c>
      <c r="E95" s="287">
        <v>-72361895.839999989</v>
      </c>
    </row>
    <row r="96" spans="2:11" ht="16.2" customHeight="1">
      <c r="B96" s="63" t="s">
        <v>253</v>
      </c>
      <c r="C96" s="287" t="s">
        <v>167</v>
      </c>
      <c r="D96" s="287">
        <v>1338233.1200000001</v>
      </c>
      <c r="E96" s="287">
        <v>-1338233.1200000001</v>
      </c>
    </row>
    <row r="97" spans="2:5" ht="16.2" customHeight="1">
      <c r="B97" s="200" t="s">
        <v>254</v>
      </c>
      <c r="C97" s="287">
        <v>2289126.7799999998</v>
      </c>
      <c r="D97" s="287">
        <v>2253924.98</v>
      </c>
      <c r="E97" s="287">
        <v>35201.799999999814</v>
      </c>
    </row>
    <row r="98" spans="2:5" ht="16.2" customHeight="1">
      <c r="B98" s="63" t="s">
        <v>255</v>
      </c>
      <c r="C98" s="287">
        <v>528472.38</v>
      </c>
      <c r="D98" s="287">
        <v>3593227.33</v>
      </c>
      <c r="E98" s="287">
        <v>-3064754.95</v>
      </c>
    </row>
    <row r="99" spans="2:5" ht="16.2" customHeight="1">
      <c r="B99" s="63" t="s">
        <v>256</v>
      </c>
      <c r="C99" s="287">
        <v>21722459.079999998</v>
      </c>
      <c r="D99" s="287">
        <v>21199690.530000001</v>
      </c>
      <c r="E99" s="287">
        <v>522768.54999999702</v>
      </c>
    </row>
    <row r="100" spans="2:5" ht="16.2" customHeight="1">
      <c r="B100" s="200" t="s">
        <v>257</v>
      </c>
      <c r="C100" s="287">
        <v>220589591.94</v>
      </c>
      <c r="D100" s="287">
        <v>181129426.47999999</v>
      </c>
      <c r="E100" s="287">
        <v>39460165.460000008</v>
      </c>
    </row>
    <row r="101" spans="2:5" ht="16.2" customHeight="1">
      <c r="B101" s="63" t="s">
        <v>258</v>
      </c>
      <c r="C101" s="287">
        <v>7881013.0899999999</v>
      </c>
      <c r="D101" s="287">
        <v>48044035.210000001</v>
      </c>
      <c r="E101" s="287">
        <v>-40163022.120000005</v>
      </c>
    </row>
    <row r="102" spans="2:5" ht="16.2" customHeight="1">
      <c r="B102" s="200" t="s">
        <v>259</v>
      </c>
      <c r="C102" s="287" t="s">
        <v>167</v>
      </c>
      <c r="D102" s="287" t="s">
        <v>167</v>
      </c>
      <c r="E102" s="287" t="s">
        <v>167</v>
      </c>
    </row>
    <row r="103" spans="2:5" ht="16.2" customHeight="1">
      <c r="B103" s="277" t="s">
        <v>260</v>
      </c>
      <c r="C103" s="288">
        <v>538304683.19000006</v>
      </c>
      <c r="D103" s="288">
        <v>752528524.09000003</v>
      </c>
      <c r="E103" s="288">
        <v>-214223840.90000001</v>
      </c>
    </row>
    <row r="104" spans="2:5" ht="16.2" customHeight="1">
      <c r="B104" s="63" t="s">
        <v>261</v>
      </c>
      <c r="C104" s="287">
        <v>306336.43</v>
      </c>
      <c r="D104" s="287">
        <v>287531.40999999997</v>
      </c>
      <c r="E104" s="287">
        <v>18805.020000000019</v>
      </c>
    </row>
    <row r="105" spans="2:5" ht="16.2" customHeight="1">
      <c r="B105" s="63" t="s">
        <v>262</v>
      </c>
      <c r="C105" s="287" t="s">
        <v>167</v>
      </c>
      <c r="D105" s="287">
        <v>36571.08</v>
      </c>
      <c r="E105" s="287">
        <v>-36571.08</v>
      </c>
    </row>
    <row r="106" spans="2:5" ht="16.2" customHeight="1">
      <c r="B106" s="200" t="s">
        <v>263</v>
      </c>
      <c r="C106" s="287">
        <v>2948</v>
      </c>
      <c r="D106" s="287">
        <v>465059.96</v>
      </c>
      <c r="E106" s="287">
        <v>-462111.96</v>
      </c>
    </row>
    <row r="107" spans="2:5" ht="16.2" customHeight="1">
      <c r="B107" s="63" t="s">
        <v>265</v>
      </c>
      <c r="C107" s="287">
        <v>1390744.13</v>
      </c>
      <c r="D107" s="287">
        <v>405830.5</v>
      </c>
      <c r="E107" s="287">
        <v>984913.62999999989</v>
      </c>
    </row>
    <row r="108" spans="2:5" ht="16.2" customHeight="1">
      <c r="B108" s="63" t="s">
        <v>266</v>
      </c>
      <c r="C108" s="287">
        <v>1062087.07</v>
      </c>
      <c r="D108" s="287">
        <v>6583901.1600000001</v>
      </c>
      <c r="E108" s="287">
        <v>-5521814.0899999999</v>
      </c>
    </row>
    <row r="109" spans="2:5" ht="16.2" customHeight="1">
      <c r="B109" s="63" t="s">
        <v>267</v>
      </c>
      <c r="C109" s="287">
        <v>263269661.22999999</v>
      </c>
      <c r="D109" s="287">
        <v>413232617.06</v>
      </c>
      <c r="E109" s="287">
        <v>-149962955.83000001</v>
      </c>
    </row>
    <row r="110" spans="2:5" ht="16.2" customHeight="1">
      <c r="B110" s="63" t="s">
        <v>268</v>
      </c>
      <c r="C110" s="287" t="s">
        <v>167</v>
      </c>
      <c r="D110" s="287">
        <v>481214.51</v>
      </c>
      <c r="E110" s="287">
        <v>-481214.51</v>
      </c>
    </row>
    <row r="111" spans="2:5" ht="16.2" customHeight="1">
      <c r="B111" s="63" t="s">
        <v>269</v>
      </c>
      <c r="C111" s="287">
        <v>17355975.690000001</v>
      </c>
      <c r="D111" s="287">
        <v>16402058.279999999</v>
      </c>
      <c r="E111" s="287">
        <v>953917.41000000201</v>
      </c>
    </row>
    <row r="112" spans="2:5" ht="16.2" customHeight="1">
      <c r="B112" s="63" t="s">
        <v>270</v>
      </c>
      <c r="C112" s="287">
        <v>203286793.03999999</v>
      </c>
      <c r="D112" s="287">
        <v>293701204.33999997</v>
      </c>
      <c r="E112" s="287">
        <v>-90414411.299999982</v>
      </c>
    </row>
    <row r="113" spans="2:5" ht="16.2" customHeight="1">
      <c r="B113" s="200" t="s">
        <v>271</v>
      </c>
      <c r="C113" s="287" t="s">
        <v>167</v>
      </c>
      <c r="D113" s="287">
        <v>22360.25</v>
      </c>
      <c r="E113" s="287">
        <v>-22360.25</v>
      </c>
    </row>
    <row r="114" spans="2:5" ht="16.2" customHeight="1">
      <c r="B114" s="63" t="s">
        <v>272</v>
      </c>
      <c r="C114" s="287">
        <v>4542161.97</v>
      </c>
      <c r="D114" s="287">
        <v>1054621.27</v>
      </c>
      <c r="E114" s="287">
        <v>3487540.6999999997</v>
      </c>
    </row>
    <row r="115" spans="2:5" ht="16.2" customHeight="1">
      <c r="B115" s="63" t="s">
        <v>273</v>
      </c>
      <c r="C115" s="287">
        <v>3974524.2</v>
      </c>
      <c r="D115" s="287">
        <v>1632.82</v>
      </c>
      <c r="E115" s="287">
        <v>3972891.3800000004</v>
      </c>
    </row>
    <row r="116" spans="2:5" ht="16.2" customHeight="1">
      <c r="B116" s="63" t="s">
        <v>274</v>
      </c>
      <c r="C116" s="287">
        <v>42372966.850000001</v>
      </c>
      <c r="D116" s="287">
        <v>17496279.010000002</v>
      </c>
      <c r="E116" s="287">
        <v>24876687.84</v>
      </c>
    </row>
    <row r="117" spans="2:5" ht="16.2" customHeight="1">
      <c r="B117" s="63" t="s">
        <v>275</v>
      </c>
      <c r="C117" s="287" t="s">
        <v>167</v>
      </c>
      <c r="D117" s="287">
        <v>176060</v>
      </c>
      <c r="E117" s="287">
        <v>-176060</v>
      </c>
    </row>
    <row r="118" spans="2:5" ht="16.2" customHeight="1">
      <c r="B118" s="63" t="s">
        <v>437</v>
      </c>
      <c r="C118" s="287" t="s">
        <v>167</v>
      </c>
      <c r="D118" s="287" t="s">
        <v>167</v>
      </c>
      <c r="E118" s="287" t="s">
        <v>167</v>
      </c>
    </row>
    <row r="119" spans="2:5" ht="16.2" customHeight="1">
      <c r="B119" s="63" t="s">
        <v>276</v>
      </c>
      <c r="C119" s="287">
        <v>740484.58</v>
      </c>
      <c r="D119" s="287">
        <v>2181582.44</v>
      </c>
      <c r="E119" s="287">
        <v>-1441097.8599999999</v>
      </c>
    </row>
    <row r="120" spans="2:5" ht="16.2" customHeight="1">
      <c r="B120" s="277" t="s">
        <v>277</v>
      </c>
      <c r="C120" s="288">
        <v>1889949808.8599999</v>
      </c>
      <c r="D120" s="288">
        <v>7778014151.4500008</v>
      </c>
      <c r="E120" s="288">
        <v>-5888064342.5900002</v>
      </c>
    </row>
    <row r="121" spans="2:5" ht="16.2" customHeight="1">
      <c r="B121" s="277" t="s">
        <v>260</v>
      </c>
      <c r="C121" s="288">
        <v>112238079.33999999</v>
      </c>
      <c r="D121" s="288">
        <v>312979872.73999995</v>
      </c>
      <c r="E121" s="288">
        <v>-200741793.40000001</v>
      </c>
    </row>
    <row r="122" spans="2:5" ht="16.2" customHeight="1">
      <c r="B122" s="200" t="s">
        <v>278</v>
      </c>
      <c r="C122" s="287" t="s">
        <v>167</v>
      </c>
      <c r="D122" s="287">
        <v>2914.33</v>
      </c>
      <c r="E122" s="287">
        <v>-2914.33</v>
      </c>
    </row>
    <row r="123" spans="2:5" ht="16.2" customHeight="1">
      <c r="B123" s="200" t="s">
        <v>279</v>
      </c>
      <c r="C123" s="287">
        <v>3251804.55</v>
      </c>
      <c r="D123" s="287">
        <v>27007828.82</v>
      </c>
      <c r="E123" s="287">
        <v>-23756024.27</v>
      </c>
    </row>
    <row r="124" spans="2:5" ht="16.2" customHeight="1">
      <c r="B124" s="200" t="s">
        <v>280</v>
      </c>
      <c r="C124" s="287" t="s">
        <v>167</v>
      </c>
      <c r="D124" s="287" t="s">
        <v>167</v>
      </c>
      <c r="E124" s="287" t="s">
        <v>167</v>
      </c>
    </row>
    <row r="125" spans="2:5" ht="16.2" customHeight="1">
      <c r="B125" s="63" t="s">
        <v>281</v>
      </c>
      <c r="C125" s="287">
        <v>108037045.59</v>
      </c>
      <c r="D125" s="287">
        <v>271250835.43000001</v>
      </c>
      <c r="E125" s="287">
        <v>-163213789.84</v>
      </c>
    </row>
    <row r="126" spans="2:5" ht="16.2" customHeight="1">
      <c r="B126" s="200" t="s">
        <v>282</v>
      </c>
      <c r="C126" s="287">
        <v>28606.35</v>
      </c>
      <c r="D126" s="287">
        <v>103335.63</v>
      </c>
      <c r="E126" s="287">
        <v>-74729.279999999999</v>
      </c>
    </row>
    <row r="127" spans="2:5" ht="16.2" customHeight="1">
      <c r="B127" s="63" t="s">
        <v>283</v>
      </c>
      <c r="C127" s="287" t="s">
        <v>167</v>
      </c>
      <c r="D127" s="287">
        <v>342265.56</v>
      </c>
      <c r="E127" s="287">
        <v>-342265.56</v>
      </c>
    </row>
    <row r="128" spans="2:5" ht="16.2" customHeight="1">
      <c r="B128" s="63" t="s">
        <v>284</v>
      </c>
      <c r="C128" s="287">
        <v>8422</v>
      </c>
      <c r="D128" s="287">
        <v>94289.49</v>
      </c>
      <c r="E128" s="287">
        <v>-85867.49</v>
      </c>
    </row>
    <row r="129" spans="2:5" ht="16.2" customHeight="1">
      <c r="B129" s="63" t="s">
        <v>285</v>
      </c>
      <c r="C129" s="287">
        <v>873139.49</v>
      </c>
      <c r="D129" s="287">
        <v>7986579.7699999996</v>
      </c>
      <c r="E129" s="287">
        <v>-7113440.2799999993</v>
      </c>
    </row>
    <row r="130" spans="2:5" ht="16.2" customHeight="1">
      <c r="B130" s="63" t="s">
        <v>286</v>
      </c>
      <c r="C130" s="287">
        <v>39061.360000000001</v>
      </c>
      <c r="D130" s="287">
        <v>6189566.3399999999</v>
      </c>
      <c r="E130" s="287">
        <v>-6150504.9799999995</v>
      </c>
    </row>
    <row r="131" spans="2:5" ht="16.2" customHeight="1">
      <c r="B131" s="63" t="s">
        <v>438</v>
      </c>
      <c r="C131" s="287" t="s">
        <v>167</v>
      </c>
      <c r="D131" s="287">
        <v>2257.37</v>
      </c>
      <c r="E131" s="287">
        <v>-2257.37</v>
      </c>
    </row>
    <row r="132" spans="2:5" ht="16.2" customHeight="1">
      <c r="B132" s="277" t="s">
        <v>224</v>
      </c>
      <c r="C132" s="288">
        <v>123842232.17</v>
      </c>
      <c r="D132" s="288">
        <v>272807641.46000004</v>
      </c>
      <c r="E132" s="288">
        <v>-148965409.29000002</v>
      </c>
    </row>
    <row r="133" spans="2:5" ht="16.2" customHeight="1">
      <c r="B133" s="63" t="s">
        <v>287</v>
      </c>
      <c r="C133" s="287">
        <v>22892204.309999999</v>
      </c>
      <c r="D133" s="287">
        <v>6956480.0199999996</v>
      </c>
      <c r="E133" s="287">
        <v>15935724.289999999</v>
      </c>
    </row>
    <row r="134" spans="2:5" ht="16.2" customHeight="1">
      <c r="B134" s="63" t="s">
        <v>288</v>
      </c>
      <c r="C134" s="287">
        <v>62181.61</v>
      </c>
      <c r="D134" s="287">
        <v>33822.29</v>
      </c>
      <c r="E134" s="287">
        <v>28359.32</v>
      </c>
    </row>
    <row r="135" spans="2:5" ht="16.2" customHeight="1">
      <c r="B135" s="200" t="s">
        <v>289</v>
      </c>
      <c r="C135" s="287" t="s">
        <v>167</v>
      </c>
      <c r="D135" s="287">
        <v>137.09</v>
      </c>
      <c r="E135" s="287">
        <v>-137.09</v>
      </c>
    </row>
    <row r="136" spans="2:5" ht="16.2" customHeight="1">
      <c r="B136" s="63" t="s">
        <v>290</v>
      </c>
      <c r="C136" s="287" t="s">
        <v>167</v>
      </c>
      <c r="D136" s="287">
        <v>1151542.08</v>
      </c>
      <c r="E136" s="287">
        <v>-1151542.08</v>
      </c>
    </row>
    <row r="137" spans="2:5" ht="16.2" customHeight="1">
      <c r="B137" s="63" t="s">
        <v>291</v>
      </c>
      <c r="C137" s="287">
        <v>115863</v>
      </c>
      <c r="D137" s="287">
        <v>346786.62</v>
      </c>
      <c r="E137" s="287">
        <v>-230923.62</v>
      </c>
    </row>
    <row r="138" spans="2:5" ht="16.2" customHeight="1">
      <c r="B138" s="63" t="s">
        <v>292</v>
      </c>
      <c r="C138" s="287">
        <v>4007364.56</v>
      </c>
      <c r="D138" s="287">
        <v>21889168.239999998</v>
      </c>
      <c r="E138" s="287">
        <v>-17881803.68</v>
      </c>
    </row>
    <row r="139" spans="2:5" ht="16.2" customHeight="1">
      <c r="B139" s="63" t="s">
        <v>293</v>
      </c>
      <c r="C139" s="287">
        <v>72736.89</v>
      </c>
      <c r="D139" s="287">
        <v>249103.94</v>
      </c>
      <c r="E139" s="287">
        <v>-176367.05</v>
      </c>
    </row>
    <row r="140" spans="2:5" ht="16.2" customHeight="1">
      <c r="B140" s="63" t="s">
        <v>294</v>
      </c>
      <c r="C140" s="287">
        <v>14943338.6</v>
      </c>
      <c r="D140" s="287" t="s">
        <v>167</v>
      </c>
      <c r="E140" s="287">
        <v>14943338.6</v>
      </c>
    </row>
    <row r="141" spans="2:5" ht="16.2" customHeight="1">
      <c r="B141" s="63" t="s">
        <v>295</v>
      </c>
      <c r="C141" s="287">
        <v>21512970.530000001</v>
      </c>
      <c r="D141" s="287">
        <v>116644101.81</v>
      </c>
      <c r="E141" s="287">
        <v>-95131131.280000001</v>
      </c>
    </row>
    <row r="142" spans="2:5" ht="16.2" customHeight="1">
      <c r="B142" s="63" t="s">
        <v>439</v>
      </c>
      <c r="C142" s="287">
        <v>247100.26</v>
      </c>
      <c r="D142" s="287">
        <v>933420.63</v>
      </c>
      <c r="E142" s="287">
        <v>-686320.37</v>
      </c>
    </row>
    <row r="143" spans="2:5" ht="16.2" customHeight="1">
      <c r="B143" s="63" t="s">
        <v>297</v>
      </c>
      <c r="C143" s="287">
        <v>124217.26</v>
      </c>
      <c r="D143" s="287">
        <v>3599.04</v>
      </c>
      <c r="E143" s="287">
        <v>120618.22</v>
      </c>
    </row>
    <row r="144" spans="2:5" ht="16.2" customHeight="1">
      <c r="B144" s="63" t="s">
        <v>298</v>
      </c>
      <c r="C144" s="287">
        <v>1877212</v>
      </c>
      <c r="D144" s="287">
        <v>52769.77</v>
      </c>
      <c r="E144" s="287">
        <v>1824442.23</v>
      </c>
    </row>
    <row r="145" spans="2:5" ht="16.2" customHeight="1">
      <c r="B145" s="63" t="s">
        <v>299</v>
      </c>
      <c r="C145" s="287">
        <v>161093.46</v>
      </c>
      <c r="D145" s="287">
        <v>1564879.19</v>
      </c>
      <c r="E145" s="287">
        <v>-1403785.73</v>
      </c>
    </row>
    <row r="146" spans="2:5" ht="16.2" customHeight="1">
      <c r="B146" s="200" t="s">
        <v>300</v>
      </c>
      <c r="C146" s="287" t="s">
        <v>167</v>
      </c>
      <c r="D146" s="287">
        <v>631.65</v>
      </c>
      <c r="E146" s="287">
        <v>-631.65</v>
      </c>
    </row>
    <row r="147" spans="2:5" ht="16.2" customHeight="1">
      <c r="B147" s="63" t="s">
        <v>301</v>
      </c>
      <c r="C147" s="287">
        <v>181444.49</v>
      </c>
      <c r="D147" s="287">
        <v>9041777.8300000001</v>
      </c>
      <c r="E147" s="287">
        <v>-8860333.3399999999</v>
      </c>
    </row>
    <row r="148" spans="2:5" ht="16.2" customHeight="1">
      <c r="B148" s="200" t="s">
        <v>302</v>
      </c>
      <c r="C148" s="287">
        <v>2260</v>
      </c>
      <c r="D148" s="287">
        <v>77588.539999999994</v>
      </c>
      <c r="E148" s="287">
        <v>-75328.539999999994</v>
      </c>
    </row>
    <row r="149" spans="2:5" ht="16.2" customHeight="1">
      <c r="B149" s="63" t="s">
        <v>303</v>
      </c>
      <c r="C149" s="287">
        <v>57642245.200000003</v>
      </c>
      <c r="D149" s="287">
        <v>113861832.72</v>
      </c>
      <c r="E149" s="287">
        <v>-56219587.519999996</v>
      </c>
    </row>
    <row r="150" spans="2:5" ht="16.2" customHeight="1">
      <c r="B150" s="277" t="s">
        <v>305</v>
      </c>
      <c r="C150" s="288">
        <v>353220305.22000003</v>
      </c>
      <c r="D150" s="288">
        <v>1582814718.04</v>
      </c>
      <c r="E150" s="288">
        <v>-1229594412.8199999</v>
      </c>
    </row>
    <row r="151" spans="2:5" ht="16.2" customHeight="1">
      <c r="B151" s="63" t="s">
        <v>306</v>
      </c>
      <c r="C151" s="287" t="s">
        <v>167</v>
      </c>
      <c r="D151" s="287">
        <v>1251.47</v>
      </c>
      <c r="E151" s="287">
        <v>-1251.47</v>
      </c>
    </row>
    <row r="152" spans="2:5" ht="16.2" customHeight="1">
      <c r="B152" s="200" t="s">
        <v>307</v>
      </c>
      <c r="C152" s="287">
        <v>300</v>
      </c>
      <c r="D152" s="287">
        <v>14071191.810000001</v>
      </c>
      <c r="E152" s="287">
        <v>-14070891.810000001</v>
      </c>
    </row>
    <row r="153" spans="2:5" ht="16.2" customHeight="1">
      <c r="B153" s="63" t="s">
        <v>308</v>
      </c>
      <c r="C153" s="287">
        <v>13458430.460000001</v>
      </c>
      <c r="D153" s="287">
        <v>46695447.890000001</v>
      </c>
      <c r="E153" s="287">
        <v>-33237017.43</v>
      </c>
    </row>
    <row r="154" spans="2:5" ht="16.2" customHeight="1">
      <c r="B154" s="63" t="s">
        <v>309</v>
      </c>
      <c r="C154" s="287">
        <v>5681276.5300000003</v>
      </c>
      <c r="D154" s="287">
        <v>136865135.34999999</v>
      </c>
      <c r="E154" s="287">
        <v>-131183858.81999999</v>
      </c>
    </row>
    <row r="155" spans="2:5" ht="16.2" customHeight="1">
      <c r="B155" s="63" t="s">
        <v>440</v>
      </c>
      <c r="C155" s="287" t="s">
        <v>167</v>
      </c>
      <c r="D155" s="287" t="s">
        <v>167</v>
      </c>
      <c r="E155" s="287" t="s">
        <v>167</v>
      </c>
    </row>
    <row r="156" spans="2:5" ht="16.2" customHeight="1">
      <c r="B156" s="63" t="s">
        <v>441</v>
      </c>
      <c r="C156" s="287" t="s">
        <v>167</v>
      </c>
      <c r="D156" s="287">
        <v>11289.01</v>
      </c>
      <c r="E156" s="287">
        <v>-11289.01</v>
      </c>
    </row>
    <row r="157" spans="2:5" ht="16.2" customHeight="1">
      <c r="B157" s="200" t="s">
        <v>310</v>
      </c>
      <c r="C157" s="287" t="s">
        <v>167</v>
      </c>
      <c r="D157" s="287">
        <v>1060177.1000000001</v>
      </c>
      <c r="E157" s="287">
        <v>-1060177.1000000001</v>
      </c>
    </row>
    <row r="158" spans="2:5" ht="16.2" customHeight="1">
      <c r="B158" s="63" t="s">
        <v>311</v>
      </c>
      <c r="C158" s="287">
        <v>150438687.31</v>
      </c>
      <c r="D158" s="287">
        <v>815640045.32000005</v>
      </c>
      <c r="E158" s="287">
        <v>-665201358.00999999</v>
      </c>
    </row>
    <row r="159" spans="2:5" ht="16.2" customHeight="1">
      <c r="B159" s="200" t="s">
        <v>312</v>
      </c>
      <c r="C159" s="287" t="s">
        <v>167</v>
      </c>
      <c r="D159" s="287">
        <v>1327564</v>
      </c>
      <c r="E159" s="287">
        <v>-1327564</v>
      </c>
    </row>
    <row r="160" spans="2:5" ht="16.2" customHeight="1">
      <c r="B160" s="63" t="s">
        <v>313</v>
      </c>
      <c r="C160" s="287">
        <v>155783022.66999999</v>
      </c>
      <c r="D160" s="287">
        <v>99362561.599999994</v>
      </c>
      <c r="E160" s="287">
        <v>56420461.069999993</v>
      </c>
    </row>
    <row r="161" spans="2:6" ht="16.2" customHeight="1">
      <c r="B161" s="63" t="s">
        <v>314</v>
      </c>
      <c r="C161" s="287">
        <v>14356332.16</v>
      </c>
      <c r="D161" s="287">
        <v>237770718.22999999</v>
      </c>
      <c r="E161" s="287">
        <v>-223414386.06999999</v>
      </c>
      <c r="F161" s="278"/>
    </row>
    <row r="162" spans="2:6" ht="16.2" customHeight="1">
      <c r="B162" s="200" t="s">
        <v>315</v>
      </c>
      <c r="C162" s="287" t="s">
        <v>167</v>
      </c>
      <c r="D162" s="287">
        <v>5900.14</v>
      </c>
      <c r="E162" s="287">
        <v>-5900.14</v>
      </c>
      <c r="F162" s="278"/>
    </row>
    <row r="163" spans="2:6" ht="16.2" customHeight="1">
      <c r="B163" s="63" t="s">
        <v>316</v>
      </c>
      <c r="C163" s="287">
        <v>13502256.09</v>
      </c>
      <c r="D163" s="287">
        <v>230003436.12</v>
      </c>
      <c r="E163" s="287">
        <v>-216501180.03</v>
      </c>
      <c r="F163" s="278"/>
    </row>
    <row r="164" spans="2:6" ht="16.2" customHeight="1">
      <c r="B164" s="277" t="s">
        <v>317</v>
      </c>
      <c r="C164" s="288">
        <v>765</v>
      </c>
      <c r="D164" s="288">
        <v>113289.11</v>
      </c>
      <c r="E164" s="288">
        <v>-112524.11</v>
      </c>
    </row>
    <row r="165" spans="2:6" ht="16.2" customHeight="1">
      <c r="B165" s="63" t="s">
        <v>318</v>
      </c>
      <c r="C165" s="287" t="s">
        <v>167</v>
      </c>
      <c r="D165" s="287">
        <v>830.29</v>
      </c>
      <c r="E165" s="287">
        <v>-830.29</v>
      </c>
    </row>
    <row r="166" spans="2:6" ht="16.2" customHeight="1">
      <c r="B166" s="63" t="s">
        <v>319</v>
      </c>
      <c r="C166" s="287" t="s">
        <v>167</v>
      </c>
      <c r="D166" s="287">
        <v>68164.33</v>
      </c>
      <c r="E166" s="287">
        <v>-68164.33</v>
      </c>
    </row>
    <row r="167" spans="2:6" ht="16.2" customHeight="1">
      <c r="B167" s="63" t="s">
        <v>320</v>
      </c>
      <c r="C167" s="287" t="s">
        <v>167</v>
      </c>
      <c r="D167" s="287">
        <v>10595.88</v>
      </c>
      <c r="E167" s="287">
        <v>-10595.88</v>
      </c>
    </row>
    <row r="168" spans="2:6" ht="16.2" customHeight="1">
      <c r="B168" s="63" t="s">
        <v>321</v>
      </c>
      <c r="C168" s="287" t="s">
        <v>167</v>
      </c>
      <c r="D168" s="287">
        <v>30075.22</v>
      </c>
      <c r="E168" s="287">
        <v>-30075.22</v>
      </c>
    </row>
    <row r="169" spans="2:6" ht="16.2" customHeight="1">
      <c r="B169" s="63" t="s">
        <v>322</v>
      </c>
      <c r="C169" s="287">
        <v>765</v>
      </c>
      <c r="D169" s="287">
        <v>3623.39</v>
      </c>
      <c r="E169" s="287">
        <v>-2858.39</v>
      </c>
    </row>
    <row r="170" spans="2:6" ht="16.2" customHeight="1">
      <c r="B170" s="277" t="s">
        <v>234</v>
      </c>
      <c r="C170" s="286">
        <v>1300648427.1299999</v>
      </c>
      <c r="D170" s="286">
        <v>5609298630.1000004</v>
      </c>
      <c r="E170" s="286">
        <v>-4308650202.9700003</v>
      </c>
    </row>
    <row r="171" spans="2:6" ht="16.2" customHeight="1">
      <c r="B171" s="63" t="s">
        <v>323</v>
      </c>
      <c r="C171" s="287">
        <v>634947551.37</v>
      </c>
      <c r="D171" s="287">
        <v>4241675081.5300002</v>
      </c>
      <c r="E171" s="287">
        <v>-3606727530.1600003</v>
      </c>
    </row>
    <row r="172" spans="2:6" ht="16.2" customHeight="1">
      <c r="B172" s="200" t="s">
        <v>324</v>
      </c>
      <c r="C172" s="287">
        <v>84454015.140000001</v>
      </c>
      <c r="D172" s="287">
        <v>292194593.11000001</v>
      </c>
      <c r="E172" s="287">
        <v>-207740577.97000003</v>
      </c>
    </row>
    <row r="173" spans="2:6" ht="16.2" customHeight="1">
      <c r="B173" s="200" t="s">
        <v>325</v>
      </c>
      <c r="C173" s="287" t="s">
        <v>167</v>
      </c>
      <c r="D173" s="287">
        <v>105450.78</v>
      </c>
      <c r="E173" s="287">
        <v>-105450.78</v>
      </c>
    </row>
    <row r="174" spans="2:6" ht="16.2" customHeight="1">
      <c r="B174" s="200" t="s">
        <v>326</v>
      </c>
      <c r="C174" s="287">
        <v>235352530.37</v>
      </c>
      <c r="D174" s="287">
        <v>129300146.58</v>
      </c>
      <c r="E174" s="287">
        <v>106052383.79000001</v>
      </c>
    </row>
    <row r="175" spans="2:6" ht="16.2" customHeight="1">
      <c r="B175" s="63" t="s">
        <v>327</v>
      </c>
      <c r="C175" s="287">
        <v>247438034.44999999</v>
      </c>
      <c r="D175" s="287">
        <v>731331906.64999998</v>
      </c>
      <c r="E175" s="287">
        <v>-483893872.19999999</v>
      </c>
    </row>
    <row r="176" spans="2:6" ht="16.2" customHeight="1">
      <c r="B176" s="200" t="s">
        <v>328</v>
      </c>
      <c r="C176" s="287" t="s">
        <v>167</v>
      </c>
      <c r="D176" s="287">
        <v>653187.27</v>
      </c>
      <c r="E176" s="287">
        <v>-653187.27</v>
      </c>
    </row>
    <row r="177" spans="2:5" ht="16.2" customHeight="1">
      <c r="B177" s="63" t="s">
        <v>329</v>
      </c>
      <c r="C177" s="287">
        <v>18460</v>
      </c>
      <c r="D177" s="287">
        <v>167.87</v>
      </c>
      <c r="E177" s="287">
        <v>18292.13</v>
      </c>
    </row>
    <row r="178" spans="2:5" ht="16.2" customHeight="1">
      <c r="B178" s="63" t="s">
        <v>330</v>
      </c>
      <c r="C178" s="287">
        <v>98437835.799999997</v>
      </c>
      <c r="D178" s="287">
        <v>214038096.31</v>
      </c>
      <c r="E178" s="287">
        <v>-115600260.51000001</v>
      </c>
    </row>
    <row r="179" spans="2:5" ht="16.2" customHeight="1">
      <c r="B179" s="277" t="s">
        <v>331</v>
      </c>
      <c r="C179" s="288">
        <v>34443355.539999999</v>
      </c>
      <c r="D179" s="288">
        <v>21219894.240000002</v>
      </c>
      <c r="E179" s="288">
        <v>13223461.299999997</v>
      </c>
    </row>
    <row r="180" spans="2:5" ht="16.2" customHeight="1">
      <c r="B180" s="277" t="s">
        <v>317</v>
      </c>
      <c r="C180" s="288">
        <v>1017146.57</v>
      </c>
      <c r="D180" s="288">
        <v>35283.07</v>
      </c>
      <c r="E180" s="288">
        <v>981863.49999999988</v>
      </c>
    </row>
    <row r="181" spans="2:5" ht="16.2" customHeight="1">
      <c r="B181" s="63" t="s">
        <v>332</v>
      </c>
      <c r="C181" s="287">
        <v>2920</v>
      </c>
      <c r="D181" s="287">
        <v>18401.89</v>
      </c>
      <c r="E181" s="287">
        <v>-15481.89</v>
      </c>
    </row>
    <row r="182" spans="2:5" ht="16.2" customHeight="1">
      <c r="B182" s="63" t="s">
        <v>333</v>
      </c>
      <c r="C182" s="287">
        <v>841409.73</v>
      </c>
      <c r="D182" s="287">
        <v>4149.34</v>
      </c>
      <c r="E182" s="287">
        <v>837260.39</v>
      </c>
    </row>
    <row r="183" spans="2:5" ht="16.2" customHeight="1">
      <c r="B183" s="63" t="s">
        <v>334</v>
      </c>
      <c r="C183" s="287" t="s">
        <v>167</v>
      </c>
      <c r="D183" s="287">
        <v>356</v>
      </c>
      <c r="E183" s="287">
        <v>-356</v>
      </c>
    </row>
    <row r="184" spans="2:5" ht="16.2" customHeight="1">
      <c r="B184" s="63" t="s">
        <v>335</v>
      </c>
      <c r="C184" s="287">
        <v>137816.84</v>
      </c>
      <c r="D184" s="287">
        <v>1689.9</v>
      </c>
      <c r="E184" s="287">
        <v>136126.94</v>
      </c>
    </row>
    <row r="185" spans="2:5" ht="16.2" customHeight="1">
      <c r="B185" s="200" t="s">
        <v>336</v>
      </c>
      <c r="C185" s="287" t="s">
        <v>167</v>
      </c>
      <c r="D185" s="287">
        <v>1400</v>
      </c>
      <c r="E185" s="287">
        <v>-1400</v>
      </c>
    </row>
    <row r="186" spans="2:5" ht="16.2" customHeight="1">
      <c r="B186" s="200" t="s">
        <v>337</v>
      </c>
      <c r="C186" s="287" t="s">
        <v>167</v>
      </c>
      <c r="D186" s="287">
        <v>1646.52</v>
      </c>
      <c r="E186" s="287">
        <v>-1646.52</v>
      </c>
    </row>
    <row r="187" spans="2:5" ht="16.2" customHeight="1">
      <c r="B187" s="200" t="s">
        <v>338</v>
      </c>
      <c r="C187" s="287" t="s">
        <v>167</v>
      </c>
      <c r="D187" s="287" t="s">
        <v>167</v>
      </c>
      <c r="E187" s="287" t="s">
        <v>167</v>
      </c>
    </row>
    <row r="188" spans="2:5" ht="16.2" customHeight="1">
      <c r="B188" s="200" t="s">
        <v>339</v>
      </c>
      <c r="C188" s="287">
        <v>35000</v>
      </c>
      <c r="D188" s="287">
        <v>7639.42</v>
      </c>
      <c r="E188" s="287">
        <v>27360.58</v>
      </c>
    </row>
    <row r="189" spans="2:5" ht="16.2" customHeight="1">
      <c r="B189" s="277" t="s">
        <v>245</v>
      </c>
      <c r="C189" s="288">
        <v>20933895.299999997</v>
      </c>
      <c r="D189" s="288">
        <v>16597420.84</v>
      </c>
      <c r="E189" s="288">
        <v>4336474.459999999</v>
      </c>
    </row>
    <row r="190" spans="2:5" ht="16.2" customHeight="1">
      <c r="B190" s="63" t="s">
        <v>340</v>
      </c>
      <c r="C190" s="287">
        <v>219362.35</v>
      </c>
      <c r="D190" s="287" t="s">
        <v>167</v>
      </c>
      <c r="E190" s="287">
        <v>219362.35</v>
      </c>
    </row>
    <row r="191" spans="2:5" ht="16.2" customHeight="1">
      <c r="B191" s="63" t="s">
        <v>341</v>
      </c>
      <c r="C191" s="287">
        <v>1591499.15</v>
      </c>
      <c r="D191" s="287">
        <v>4672594.75</v>
      </c>
      <c r="E191" s="287">
        <v>-3081095.6</v>
      </c>
    </row>
    <row r="192" spans="2:5" ht="16.2" customHeight="1">
      <c r="B192" s="200" t="s">
        <v>342</v>
      </c>
      <c r="C192" s="287">
        <v>8760838.9399999995</v>
      </c>
      <c r="D192" s="287" t="s">
        <v>167</v>
      </c>
      <c r="E192" s="287">
        <v>8760838.9399999995</v>
      </c>
    </row>
    <row r="193" spans="2:5" ht="16.2" customHeight="1">
      <c r="B193" s="63" t="s">
        <v>343</v>
      </c>
      <c r="C193" s="287">
        <v>7926347.5</v>
      </c>
      <c r="D193" s="287">
        <v>9855761.0899999999</v>
      </c>
      <c r="E193" s="287">
        <v>-1929413.5899999999</v>
      </c>
    </row>
    <row r="194" spans="2:5" ht="16.2" customHeight="1">
      <c r="B194" s="200" t="s">
        <v>344</v>
      </c>
      <c r="C194" s="287" t="s">
        <v>167</v>
      </c>
      <c r="D194" s="287">
        <v>922.94</v>
      </c>
      <c r="E194" s="287">
        <v>-922.94</v>
      </c>
    </row>
    <row r="195" spans="2:5" ht="16.2" customHeight="1">
      <c r="B195" s="200" t="s">
        <v>442</v>
      </c>
      <c r="C195" s="287">
        <v>15635.6</v>
      </c>
      <c r="D195" s="287" t="s">
        <v>167</v>
      </c>
      <c r="E195" s="287">
        <v>15635.6</v>
      </c>
    </row>
    <row r="196" spans="2:5" ht="16.2" customHeight="1">
      <c r="B196" s="63" t="s">
        <v>346</v>
      </c>
      <c r="C196" s="287">
        <v>2420211.7599999998</v>
      </c>
      <c r="D196" s="287">
        <v>2068142.06</v>
      </c>
      <c r="E196" s="287">
        <v>352069.69999999972</v>
      </c>
    </row>
    <row r="197" spans="2:5" ht="16.2" customHeight="1">
      <c r="B197" s="277" t="s">
        <v>224</v>
      </c>
      <c r="C197" s="288">
        <v>4768592.3100000005</v>
      </c>
      <c r="D197" s="288">
        <v>657809.87000000011</v>
      </c>
      <c r="E197" s="288">
        <v>4110782.44</v>
      </c>
    </row>
    <row r="198" spans="2:5" ht="16.2" customHeight="1">
      <c r="B198" s="200" t="s">
        <v>347</v>
      </c>
      <c r="C198" s="287" t="s">
        <v>167</v>
      </c>
      <c r="D198" s="287">
        <v>3676.2</v>
      </c>
      <c r="E198" s="287">
        <v>-3676.2</v>
      </c>
    </row>
    <row r="199" spans="2:5" ht="16.2" customHeight="1">
      <c r="B199" s="63" t="s">
        <v>348</v>
      </c>
      <c r="C199" s="287">
        <v>188262.77</v>
      </c>
      <c r="D199" s="287">
        <v>61.64</v>
      </c>
      <c r="E199" s="287">
        <v>188201.12999999998</v>
      </c>
    </row>
    <row r="200" spans="2:5" ht="16.2" customHeight="1">
      <c r="B200" s="63" t="s">
        <v>443</v>
      </c>
      <c r="C200" s="287" t="s">
        <v>167</v>
      </c>
      <c r="D200" s="287" t="s">
        <v>167</v>
      </c>
      <c r="E200" s="287" t="s">
        <v>167</v>
      </c>
    </row>
    <row r="201" spans="2:5" ht="16.2" customHeight="1">
      <c r="B201" s="200" t="s">
        <v>350</v>
      </c>
      <c r="C201" s="287">
        <v>222170.26</v>
      </c>
      <c r="D201" s="287">
        <v>20459.36</v>
      </c>
      <c r="E201" s="287">
        <v>201710.90000000002</v>
      </c>
    </row>
    <row r="202" spans="2:5" ht="16.2" customHeight="1">
      <c r="B202" s="63" t="s">
        <v>351</v>
      </c>
      <c r="C202" s="287" t="s">
        <v>167</v>
      </c>
      <c r="D202" s="287">
        <v>378175.56</v>
      </c>
      <c r="E202" s="287">
        <v>-378175.56</v>
      </c>
    </row>
    <row r="203" spans="2:5" ht="16.2" customHeight="1">
      <c r="B203" s="63" t="s">
        <v>352</v>
      </c>
      <c r="C203" s="287">
        <v>60178.7</v>
      </c>
      <c r="D203" s="287">
        <v>2399.42</v>
      </c>
      <c r="E203" s="287">
        <v>57779.28</v>
      </c>
    </row>
    <row r="204" spans="2:5" ht="16.2" customHeight="1">
      <c r="B204" s="63" t="s">
        <v>353</v>
      </c>
      <c r="C204" s="287">
        <v>26496.84</v>
      </c>
      <c r="D204" s="287">
        <v>2347.25</v>
      </c>
      <c r="E204" s="287">
        <v>24149.59</v>
      </c>
    </row>
    <row r="205" spans="2:5" ht="16.2" customHeight="1">
      <c r="B205" s="200" t="s">
        <v>354</v>
      </c>
      <c r="C205" s="287" t="s">
        <v>167</v>
      </c>
      <c r="D205" s="287" t="s">
        <v>167</v>
      </c>
      <c r="E205" s="287" t="s">
        <v>167</v>
      </c>
    </row>
    <row r="206" spans="2:5" ht="16.2" customHeight="1">
      <c r="B206" s="63" t="s">
        <v>355</v>
      </c>
      <c r="C206" s="287" t="s">
        <v>167</v>
      </c>
      <c r="D206" s="287">
        <v>28464.400000000001</v>
      </c>
      <c r="E206" s="287">
        <v>-28464.400000000001</v>
      </c>
    </row>
    <row r="207" spans="2:5" ht="16.2" customHeight="1">
      <c r="B207" s="200" t="s">
        <v>356</v>
      </c>
      <c r="C207" s="287" t="s">
        <v>167</v>
      </c>
      <c r="D207" s="287">
        <v>25435.88</v>
      </c>
      <c r="E207" s="287">
        <v>-25435.88</v>
      </c>
    </row>
    <row r="208" spans="2:5" ht="16.2" customHeight="1">
      <c r="B208" s="200" t="s">
        <v>357</v>
      </c>
      <c r="C208" s="287" t="s">
        <v>167</v>
      </c>
      <c r="D208" s="287">
        <v>3105.3</v>
      </c>
      <c r="E208" s="287">
        <v>-3105.3</v>
      </c>
    </row>
    <row r="209" spans="2:5" ht="16.2" customHeight="1">
      <c r="B209" s="63" t="s">
        <v>358</v>
      </c>
      <c r="C209" s="287" t="s">
        <v>167</v>
      </c>
      <c r="D209" s="287">
        <v>12163.15</v>
      </c>
      <c r="E209" s="287">
        <v>-12163.15</v>
      </c>
    </row>
    <row r="210" spans="2:5" ht="16.2" customHeight="1">
      <c r="B210" s="63" t="s">
        <v>359</v>
      </c>
      <c r="C210" s="287">
        <v>1449705.8</v>
      </c>
      <c r="D210" s="287">
        <v>166724.51</v>
      </c>
      <c r="E210" s="287">
        <v>1282981.29</v>
      </c>
    </row>
    <row r="211" spans="2:5" ht="16.2" customHeight="1">
      <c r="B211" s="200" t="s">
        <v>444</v>
      </c>
      <c r="C211" s="287" t="s">
        <v>167</v>
      </c>
      <c r="D211" s="287">
        <v>38.81</v>
      </c>
      <c r="E211" s="287">
        <v>-38.81</v>
      </c>
    </row>
    <row r="212" spans="2:5" ht="16.2" customHeight="1">
      <c r="B212" s="63" t="s">
        <v>361</v>
      </c>
      <c r="C212" s="287">
        <v>631379.81999999995</v>
      </c>
      <c r="D212" s="287">
        <v>4991.96</v>
      </c>
      <c r="E212" s="287">
        <v>626387.86</v>
      </c>
    </row>
    <row r="213" spans="2:5" ht="16.2" customHeight="1">
      <c r="B213" s="63" t="s">
        <v>362</v>
      </c>
      <c r="C213" s="287">
        <v>2190398.12</v>
      </c>
      <c r="D213" s="287">
        <v>9478.43</v>
      </c>
      <c r="E213" s="287">
        <v>2180919.69</v>
      </c>
    </row>
    <row r="214" spans="2:5" ht="16.2" customHeight="1">
      <c r="B214" s="63" t="s">
        <v>363</v>
      </c>
      <c r="C214" s="287" t="s">
        <v>167</v>
      </c>
      <c r="D214" s="287">
        <v>288</v>
      </c>
      <c r="E214" s="287">
        <v>-288</v>
      </c>
    </row>
    <row r="215" spans="2:5" ht="16.2" customHeight="1">
      <c r="B215" s="277" t="s">
        <v>260</v>
      </c>
      <c r="C215" s="288">
        <v>7204212.2000000002</v>
      </c>
      <c r="D215" s="288">
        <v>3419524.34</v>
      </c>
      <c r="E215" s="288">
        <v>3784687.8600000003</v>
      </c>
    </row>
    <row r="216" spans="2:5" ht="16.2" customHeight="1">
      <c r="B216" s="63" t="s">
        <v>364</v>
      </c>
      <c r="C216" s="287" t="s">
        <v>167</v>
      </c>
      <c r="D216" s="287">
        <v>10471.44</v>
      </c>
      <c r="E216" s="287">
        <v>-10471.44</v>
      </c>
    </row>
    <row r="217" spans="2:5" ht="16.2" customHeight="1">
      <c r="B217" s="63" t="s">
        <v>365</v>
      </c>
      <c r="C217" s="287" t="s">
        <v>167</v>
      </c>
      <c r="D217" s="287">
        <v>7800.36</v>
      </c>
      <c r="E217" s="287">
        <v>-7800.36</v>
      </c>
    </row>
    <row r="218" spans="2:5" ht="16.2" customHeight="1">
      <c r="B218" s="63" t="s">
        <v>366</v>
      </c>
      <c r="C218" s="287" t="s">
        <v>167</v>
      </c>
      <c r="D218" s="287">
        <v>3203.43</v>
      </c>
      <c r="E218" s="287">
        <v>-3203.43</v>
      </c>
    </row>
    <row r="219" spans="2:5" ht="16.2" customHeight="1">
      <c r="B219" s="200" t="s">
        <v>367</v>
      </c>
      <c r="C219" s="287">
        <v>7249</v>
      </c>
      <c r="D219" s="287">
        <v>712.19</v>
      </c>
      <c r="E219" s="287">
        <v>6536.8099999999995</v>
      </c>
    </row>
    <row r="220" spans="2:5" ht="16.2" customHeight="1">
      <c r="B220" s="200" t="s">
        <v>368</v>
      </c>
      <c r="C220" s="287">
        <v>7196963.2000000002</v>
      </c>
      <c r="D220" s="287">
        <v>3397336.92</v>
      </c>
      <c r="E220" s="287">
        <v>3799626.2800000003</v>
      </c>
    </row>
    <row r="221" spans="2:5" ht="16.2" customHeight="1">
      <c r="B221" s="277" t="s">
        <v>234</v>
      </c>
      <c r="C221" s="288">
        <v>519509.16000000003</v>
      </c>
      <c r="D221" s="288">
        <v>509856.12</v>
      </c>
      <c r="E221" s="288">
        <v>9653.0400000000227</v>
      </c>
    </row>
    <row r="222" spans="2:5" ht="16.2" customHeight="1">
      <c r="B222" s="63" t="s">
        <v>369</v>
      </c>
      <c r="C222" s="287" t="s">
        <v>167</v>
      </c>
      <c r="D222" s="287" t="s">
        <v>167</v>
      </c>
      <c r="E222" s="287" t="s">
        <v>167</v>
      </c>
    </row>
    <row r="223" spans="2:5" ht="16.2" customHeight="1">
      <c r="B223" s="63" t="s">
        <v>370</v>
      </c>
      <c r="C223" s="287" t="s">
        <v>167</v>
      </c>
      <c r="D223" s="287" t="s">
        <v>167</v>
      </c>
      <c r="E223" s="287" t="s">
        <v>167</v>
      </c>
    </row>
    <row r="224" spans="2:5" ht="16.2" customHeight="1">
      <c r="B224" s="63" t="s">
        <v>445</v>
      </c>
      <c r="C224" s="287">
        <v>2268</v>
      </c>
      <c r="D224" s="287" t="s">
        <v>167</v>
      </c>
      <c r="E224" s="287">
        <v>2268</v>
      </c>
    </row>
    <row r="225" spans="2:5" ht="16.2" customHeight="1">
      <c r="B225" s="200" t="s">
        <v>371</v>
      </c>
      <c r="C225" s="287" t="s">
        <v>167</v>
      </c>
      <c r="D225" s="287">
        <v>532.05999999999995</v>
      </c>
      <c r="E225" s="287">
        <v>-532.05999999999995</v>
      </c>
    </row>
    <row r="226" spans="2:5" ht="16.2" customHeight="1">
      <c r="B226" s="63" t="s">
        <v>372</v>
      </c>
      <c r="C226" s="287">
        <v>127392.5</v>
      </c>
      <c r="D226" s="287">
        <v>52356.08</v>
      </c>
      <c r="E226" s="287">
        <v>75036.42</v>
      </c>
    </row>
    <row r="227" spans="2:5" ht="16.2" customHeight="1">
      <c r="B227" s="63" t="s">
        <v>446</v>
      </c>
      <c r="C227" s="287">
        <v>118680.02</v>
      </c>
      <c r="D227" s="287">
        <v>151437.32999999999</v>
      </c>
      <c r="E227" s="287">
        <v>-32757.309999999983</v>
      </c>
    </row>
    <row r="228" spans="2:5" ht="16.2" customHeight="1">
      <c r="B228" s="63" t="s">
        <v>374</v>
      </c>
      <c r="C228" s="287" t="s">
        <v>167</v>
      </c>
      <c r="D228" s="287">
        <v>74759.02</v>
      </c>
      <c r="E228" s="287">
        <v>-74759.02</v>
      </c>
    </row>
    <row r="229" spans="2:5" ht="16.2" customHeight="1">
      <c r="B229" s="63" t="s">
        <v>375</v>
      </c>
      <c r="C229" s="287">
        <v>134600</v>
      </c>
      <c r="D229" s="287">
        <v>1347.18</v>
      </c>
      <c r="E229" s="287">
        <v>133252.82</v>
      </c>
    </row>
    <row r="230" spans="2:5" ht="16.2" customHeight="1">
      <c r="B230" s="63" t="s">
        <v>447</v>
      </c>
      <c r="C230" s="287">
        <v>46218.68</v>
      </c>
      <c r="D230" s="287">
        <v>107344.57</v>
      </c>
      <c r="E230" s="287">
        <v>-61125.890000000007</v>
      </c>
    </row>
    <row r="231" spans="2:5" ht="16.2" customHeight="1">
      <c r="B231" s="63" t="s">
        <v>378</v>
      </c>
      <c r="C231" s="287">
        <v>2090</v>
      </c>
      <c r="D231" s="287">
        <v>48260.42</v>
      </c>
      <c r="E231" s="287">
        <v>-46170.42</v>
      </c>
    </row>
    <row r="232" spans="2:5" ht="16.2" customHeight="1">
      <c r="B232" s="63" t="s">
        <v>448</v>
      </c>
      <c r="C232" s="287">
        <v>2826</v>
      </c>
      <c r="D232" s="287" t="s">
        <v>167</v>
      </c>
      <c r="E232" s="287">
        <v>2826</v>
      </c>
    </row>
    <row r="233" spans="2:5" ht="16.2" customHeight="1">
      <c r="B233" s="63" t="s">
        <v>380</v>
      </c>
      <c r="C233" s="287" t="s">
        <v>167</v>
      </c>
      <c r="D233" s="287">
        <v>2649.09</v>
      </c>
      <c r="E233" s="287">
        <v>-2649.09</v>
      </c>
    </row>
    <row r="234" spans="2:5" ht="16.2" customHeight="1">
      <c r="B234" s="200" t="s">
        <v>381</v>
      </c>
      <c r="C234" s="287" t="s">
        <v>167</v>
      </c>
      <c r="D234" s="287">
        <v>404.5</v>
      </c>
      <c r="E234" s="287">
        <v>-404.5</v>
      </c>
    </row>
    <row r="235" spans="2:5" ht="16.2" customHeight="1">
      <c r="B235" s="63" t="s">
        <v>382</v>
      </c>
      <c r="C235" s="287" t="s">
        <v>167</v>
      </c>
      <c r="D235" s="287">
        <v>2835.04</v>
      </c>
      <c r="E235" s="287">
        <v>-2835.04</v>
      </c>
    </row>
    <row r="236" spans="2:5" ht="16.2" customHeight="1">
      <c r="B236" s="200" t="s">
        <v>383</v>
      </c>
      <c r="C236" s="287" t="s">
        <v>167</v>
      </c>
      <c r="D236" s="287">
        <v>3614.73</v>
      </c>
      <c r="E236" s="287">
        <v>-3614.73</v>
      </c>
    </row>
    <row r="237" spans="2:5" ht="16.2" customHeight="1">
      <c r="B237" s="200" t="s">
        <v>384</v>
      </c>
      <c r="C237" s="287">
        <v>72493.960000000006</v>
      </c>
      <c r="D237" s="287">
        <v>7168.37</v>
      </c>
      <c r="E237" s="287">
        <v>65325.590000000004</v>
      </c>
    </row>
    <row r="238" spans="2:5" ht="16.2" customHeight="1">
      <c r="B238" s="63" t="s">
        <v>386</v>
      </c>
      <c r="C238" s="287">
        <v>8150</v>
      </c>
      <c r="D238" s="287">
        <v>9690.73</v>
      </c>
      <c r="E238" s="287">
        <v>-1540.7299999999996</v>
      </c>
    </row>
    <row r="239" spans="2:5" ht="16.2" customHeight="1">
      <c r="B239" s="63" t="s">
        <v>388</v>
      </c>
      <c r="C239" s="287" t="s">
        <v>167</v>
      </c>
      <c r="D239" s="287">
        <v>47376.72</v>
      </c>
      <c r="E239" s="287">
        <v>-47376.72</v>
      </c>
    </row>
    <row r="240" spans="2:5" ht="16.2" customHeight="1">
      <c r="B240" s="63" t="s">
        <v>389</v>
      </c>
      <c r="C240" s="287">
        <v>4790</v>
      </c>
      <c r="D240" s="287">
        <v>80.28</v>
      </c>
      <c r="E240" s="287">
        <v>4709.72</v>
      </c>
    </row>
    <row r="241" spans="2:5" ht="16.2" customHeight="1">
      <c r="B241" s="277" t="s">
        <v>390</v>
      </c>
      <c r="C241" s="288">
        <v>33051058.109999999</v>
      </c>
      <c r="D241" s="288">
        <v>28916840.689999998</v>
      </c>
      <c r="E241" s="288">
        <v>4134217.419999999</v>
      </c>
    </row>
    <row r="242" spans="2:5" ht="16.2" customHeight="1">
      <c r="B242" s="277" t="s">
        <v>449</v>
      </c>
      <c r="C242" s="288">
        <v>32259410.199999999</v>
      </c>
      <c r="D242" s="288">
        <v>28735253.399999999</v>
      </c>
      <c r="E242" s="288">
        <v>3524156.7999999984</v>
      </c>
    </row>
    <row r="243" spans="2:5" ht="16.2" customHeight="1">
      <c r="B243" s="63" t="s">
        <v>392</v>
      </c>
      <c r="C243" s="287">
        <v>24636225.109999999</v>
      </c>
      <c r="D243" s="287">
        <v>17943299.800000001</v>
      </c>
      <c r="E243" s="287">
        <v>6692925.3099999987</v>
      </c>
    </row>
    <row r="244" spans="2:5" ht="16.2" customHeight="1">
      <c r="B244" s="200" t="s">
        <v>450</v>
      </c>
      <c r="C244" s="287">
        <v>15517.48</v>
      </c>
      <c r="D244" s="287">
        <v>34439.699999999997</v>
      </c>
      <c r="E244" s="287">
        <v>-18922.219999999998</v>
      </c>
    </row>
    <row r="245" spans="2:5" ht="16.2" customHeight="1">
      <c r="B245" s="200" t="s">
        <v>396</v>
      </c>
      <c r="C245" s="287" t="s">
        <v>167</v>
      </c>
      <c r="D245" s="287" t="s">
        <v>167</v>
      </c>
      <c r="E245" s="287" t="s">
        <v>167</v>
      </c>
    </row>
    <row r="246" spans="2:5" ht="16.2" customHeight="1">
      <c r="B246" s="63" t="s">
        <v>397</v>
      </c>
      <c r="C246" s="287">
        <v>7600508.1299999999</v>
      </c>
      <c r="D246" s="287">
        <v>10757513.9</v>
      </c>
      <c r="E246" s="287">
        <v>-3157005.7700000005</v>
      </c>
    </row>
    <row r="247" spans="2:5" ht="16.2" customHeight="1">
      <c r="B247" s="200" t="s">
        <v>451</v>
      </c>
      <c r="C247" s="287">
        <v>7159.48</v>
      </c>
      <c r="D247" s="287" t="s">
        <v>167</v>
      </c>
      <c r="E247" s="287">
        <v>7159.48</v>
      </c>
    </row>
    <row r="248" spans="2:5" ht="16.2" customHeight="1">
      <c r="B248" s="277" t="s">
        <v>452</v>
      </c>
      <c r="C248" s="288">
        <v>382220.91</v>
      </c>
      <c r="D248" s="288">
        <v>89589.19</v>
      </c>
      <c r="E248" s="288">
        <v>292631.71999999997</v>
      </c>
    </row>
    <row r="249" spans="2:5" ht="16.2" customHeight="1">
      <c r="B249" s="200" t="s">
        <v>399</v>
      </c>
      <c r="C249" s="287">
        <v>344363.29</v>
      </c>
      <c r="D249" s="287" t="s">
        <v>167</v>
      </c>
      <c r="E249" s="287">
        <v>344363.29</v>
      </c>
    </row>
    <row r="250" spans="2:5" ht="16.2" customHeight="1">
      <c r="B250" s="63" t="s">
        <v>400</v>
      </c>
      <c r="C250" s="287" t="s">
        <v>167</v>
      </c>
      <c r="D250" s="287">
        <v>1392.58</v>
      </c>
      <c r="E250" s="287">
        <v>-1392.58</v>
      </c>
    </row>
    <row r="251" spans="2:5" ht="16.2" customHeight="1">
      <c r="B251" s="63" t="s">
        <v>402</v>
      </c>
      <c r="C251" s="287">
        <v>37857.620000000003</v>
      </c>
      <c r="D251" s="287">
        <v>2665.93</v>
      </c>
      <c r="E251" s="287">
        <v>35191.69</v>
      </c>
    </row>
    <row r="252" spans="2:5" ht="16.2" customHeight="1">
      <c r="B252" s="63" t="s">
        <v>403</v>
      </c>
      <c r="C252" s="287" t="s">
        <v>167</v>
      </c>
      <c r="D252" s="287">
        <v>13.33</v>
      </c>
      <c r="E252" s="287">
        <v>-13.33</v>
      </c>
    </row>
    <row r="253" spans="2:5" ht="16.2" customHeight="1">
      <c r="B253" s="63" t="s">
        <v>404</v>
      </c>
      <c r="C253" s="287" t="s">
        <v>167</v>
      </c>
      <c r="D253" s="287">
        <v>81430.97</v>
      </c>
      <c r="E253" s="287">
        <v>-81430.97</v>
      </c>
    </row>
    <row r="254" spans="2:5" ht="16.2" customHeight="1">
      <c r="B254" s="63" t="s">
        <v>405</v>
      </c>
      <c r="C254" s="287" t="s">
        <v>167</v>
      </c>
      <c r="D254" s="287">
        <v>4086.38</v>
      </c>
      <c r="E254" s="287">
        <v>-4086.38</v>
      </c>
    </row>
    <row r="255" spans="2:5" ht="16.2" customHeight="1">
      <c r="B255" s="63" t="s">
        <v>453</v>
      </c>
      <c r="C255" s="287" t="s">
        <v>167</v>
      </c>
      <c r="D255" s="287" t="s">
        <v>167</v>
      </c>
      <c r="E255" s="287" t="s">
        <v>167</v>
      </c>
    </row>
    <row r="256" spans="2:5" ht="16.2" customHeight="1">
      <c r="B256" s="200" t="s">
        <v>408</v>
      </c>
      <c r="C256" s="287" t="s">
        <v>167</v>
      </c>
      <c r="D256" s="287" t="s">
        <v>167</v>
      </c>
      <c r="E256" s="287" t="s">
        <v>167</v>
      </c>
    </row>
    <row r="257" spans="2:5" ht="16.2" customHeight="1">
      <c r="B257" s="277" t="s">
        <v>454</v>
      </c>
      <c r="C257" s="288">
        <v>360353.26</v>
      </c>
      <c r="D257" s="288">
        <v>83586.76999999999</v>
      </c>
      <c r="E257" s="288">
        <v>276766.49</v>
      </c>
    </row>
    <row r="258" spans="2:5" ht="16.2" customHeight="1">
      <c r="B258" s="63" t="s">
        <v>410</v>
      </c>
      <c r="C258" s="287">
        <v>35340</v>
      </c>
      <c r="D258" s="287">
        <v>69415.45</v>
      </c>
      <c r="E258" s="287">
        <v>-34075.449999999997</v>
      </c>
    </row>
    <row r="259" spans="2:5" ht="16.2" customHeight="1">
      <c r="B259" s="63" t="s">
        <v>411</v>
      </c>
      <c r="C259" s="287">
        <v>48254.79</v>
      </c>
      <c r="D259" s="287">
        <v>12158.14</v>
      </c>
      <c r="E259" s="287">
        <v>36096.65</v>
      </c>
    </row>
    <row r="260" spans="2:5" ht="16.2" customHeight="1">
      <c r="B260" s="63" t="s">
        <v>412</v>
      </c>
      <c r="C260" s="287">
        <v>168703.16</v>
      </c>
      <c r="D260" s="287">
        <v>420.65</v>
      </c>
      <c r="E260" s="287">
        <v>168282.51</v>
      </c>
    </row>
    <row r="261" spans="2:5" ht="16.2" customHeight="1">
      <c r="B261" s="200" t="s">
        <v>413</v>
      </c>
      <c r="C261" s="287" t="s">
        <v>167</v>
      </c>
      <c r="D261" s="287">
        <v>698.09</v>
      </c>
      <c r="E261" s="287">
        <v>-698.09</v>
      </c>
    </row>
    <row r="262" spans="2:5" ht="16.2" customHeight="1">
      <c r="B262" s="63" t="s">
        <v>414</v>
      </c>
      <c r="C262" s="287">
        <v>108055.31</v>
      </c>
      <c r="D262" s="287">
        <v>894.44</v>
      </c>
      <c r="E262" s="287">
        <v>107160.87</v>
      </c>
    </row>
    <row r="263" spans="2:5" ht="16.2" customHeight="1">
      <c r="B263" s="277" t="s">
        <v>415</v>
      </c>
      <c r="C263" s="288">
        <v>49073.740000000005</v>
      </c>
      <c r="D263" s="288">
        <v>8411.33</v>
      </c>
      <c r="E263" s="288">
        <v>40662.409999999996</v>
      </c>
    </row>
    <row r="264" spans="2:5" ht="16.2" customHeight="1">
      <c r="B264" s="63" t="s">
        <v>416</v>
      </c>
      <c r="C264" s="287">
        <v>13720</v>
      </c>
      <c r="D264" s="287">
        <v>45.49</v>
      </c>
      <c r="E264" s="287">
        <v>13674.51</v>
      </c>
    </row>
    <row r="265" spans="2:5" ht="16.2" customHeight="1">
      <c r="B265" s="200" t="s">
        <v>417</v>
      </c>
      <c r="C265" s="287" t="s">
        <v>167</v>
      </c>
      <c r="D265" s="287">
        <v>209.93</v>
      </c>
      <c r="E265" s="287">
        <v>-209.93</v>
      </c>
    </row>
    <row r="266" spans="2:5" ht="16.2" customHeight="1">
      <c r="B266" s="200" t="s">
        <v>418</v>
      </c>
      <c r="C266" s="287" t="s">
        <v>167</v>
      </c>
      <c r="D266" s="287">
        <v>16.88</v>
      </c>
      <c r="E266" s="287">
        <v>-16.88</v>
      </c>
    </row>
    <row r="267" spans="2:5" ht="16.2" customHeight="1">
      <c r="B267" s="200" t="s">
        <v>419</v>
      </c>
      <c r="C267" s="287">
        <v>3025</v>
      </c>
      <c r="D267" s="287">
        <v>655.52</v>
      </c>
      <c r="E267" s="287">
        <v>2369.48</v>
      </c>
    </row>
    <row r="268" spans="2:5" ht="16.2" customHeight="1">
      <c r="B268" s="200" t="s">
        <v>420</v>
      </c>
      <c r="C268" s="287">
        <v>27883.24</v>
      </c>
      <c r="D268" s="287">
        <v>101.58</v>
      </c>
      <c r="E268" s="287">
        <v>27781.66</v>
      </c>
    </row>
    <row r="269" spans="2:5" ht="16.2" customHeight="1">
      <c r="B269" s="200" t="s">
        <v>421</v>
      </c>
      <c r="C269" s="287">
        <v>4445.5</v>
      </c>
      <c r="D269" s="287" t="s">
        <v>167</v>
      </c>
      <c r="E269" s="287">
        <v>4445.5</v>
      </c>
    </row>
    <row r="270" spans="2:5" ht="16.2" customHeight="1">
      <c r="B270" s="63" t="s">
        <v>422</v>
      </c>
      <c r="C270" s="287" t="s">
        <v>167</v>
      </c>
      <c r="D270" s="287">
        <v>7381.93</v>
      </c>
      <c r="E270" s="287">
        <v>-7381.93</v>
      </c>
    </row>
    <row r="271" spans="2:5" ht="16.2" customHeight="1">
      <c r="B271" s="200" t="s">
        <v>423</v>
      </c>
      <c r="C271" s="287" t="s">
        <v>167</v>
      </c>
      <c r="D271" s="287" t="s">
        <v>167</v>
      </c>
      <c r="E271" s="287" t="s">
        <v>167</v>
      </c>
    </row>
    <row r="272" spans="2:5" ht="16.2" customHeight="1">
      <c r="B272" s="277" t="s">
        <v>424</v>
      </c>
      <c r="C272" s="288">
        <v>0</v>
      </c>
      <c r="D272" s="288">
        <v>12579.61</v>
      </c>
      <c r="E272" s="288">
        <v>-12579.61</v>
      </c>
    </row>
    <row r="273" spans="2:6" ht="16.2" customHeight="1">
      <c r="B273" s="63" t="s">
        <v>424</v>
      </c>
      <c r="C273" s="287" t="s">
        <v>167</v>
      </c>
      <c r="D273" s="287">
        <v>91.99</v>
      </c>
      <c r="E273" s="287">
        <v>-91.99</v>
      </c>
      <c r="F273" s="278"/>
    </row>
    <row r="274" spans="2:6" ht="16.2" customHeight="1">
      <c r="B274" s="200" t="s">
        <v>425</v>
      </c>
      <c r="C274" s="287" t="s">
        <v>167</v>
      </c>
      <c r="D274" s="287">
        <v>4895.34</v>
      </c>
      <c r="E274" s="287">
        <v>-4895.34</v>
      </c>
    </row>
    <row r="275" spans="2:6" ht="16.2" customHeight="1">
      <c r="B275" s="63" t="s">
        <v>426</v>
      </c>
      <c r="C275" s="287" t="s">
        <v>167</v>
      </c>
      <c r="D275" s="287">
        <v>7592.28</v>
      </c>
      <c r="E275" s="287">
        <v>-7592.28</v>
      </c>
    </row>
    <row r="276" spans="2:6" ht="16.2" customHeight="1">
      <c r="B276" s="311" t="s">
        <v>427</v>
      </c>
      <c r="C276" s="312"/>
      <c r="D276" s="312"/>
      <c r="E276" s="312"/>
    </row>
    <row r="277" spans="2:6" ht="16.2" customHeight="1">
      <c r="B277" s="63" t="s">
        <v>455</v>
      </c>
      <c r="C277" s="282"/>
      <c r="D277" s="282"/>
      <c r="E277" s="283"/>
    </row>
    <row r="278" spans="2:6" ht="16.2" customHeight="1">
      <c r="B278" s="63" t="s">
        <v>456</v>
      </c>
      <c r="C278" s="282"/>
      <c r="D278" s="282"/>
      <c r="E278" s="283"/>
    </row>
    <row r="279" spans="2:6" ht="16.2" customHeight="1">
      <c r="B279" s="51" t="s">
        <v>457</v>
      </c>
    </row>
    <row r="280" spans="2:6" ht="16.2" customHeight="1">
      <c r="C280" s="51"/>
      <c r="D280" s="51"/>
      <c r="E280" s="273" t="s">
        <v>458</v>
      </c>
    </row>
    <row r="283" spans="2:6" ht="16.2" customHeight="1">
      <c r="C283" s="51"/>
      <c r="D283" s="51"/>
      <c r="E283" s="51"/>
    </row>
  </sheetData>
  <mergeCells count="1">
    <mergeCell ref="J92:K92"/>
  </mergeCells>
  <hyperlinks>
    <hyperlink ref="B2" location="Índice!A1" display="ÍNDICE" xr:uid="{087BD810-F0F0-43FD-BF33-F625F5897884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997A-E78B-44B3-8EED-1A10E091F3D5}">
  <dimension ref="B2:H2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4140625" defaultRowHeight="16.2" customHeight="1"/>
  <cols>
    <col min="1" max="1" width="3.6640625" style="32" customWidth="1"/>
    <col min="2" max="2" width="45.6640625" style="32" customWidth="1"/>
    <col min="3" max="4" width="20.6640625" style="32" customWidth="1"/>
    <col min="5" max="5" width="11.44140625" style="32"/>
    <col min="6" max="7" width="15.5546875" style="111" bestFit="1" customWidth="1"/>
    <col min="8" max="16384" width="11.44140625" style="32"/>
  </cols>
  <sheetData>
    <row r="2" spans="2:7" s="19" customFormat="1" ht="16.2" customHeight="1">
      <c r="B2" s="100" t="s">
        <v>2</v>
      </c>
      <c r="F2" s="15"/>
      <c r="G2" s="15"/>
    </row>
    <row r="4" spans="2:7" s="112" customFormat="1" ht="16.95" customHeight="1">
      <c r="B4" s="112" t="s">
        <v>889</v>
      </c>
      <c r="F4" s="113"/>
      <c r="G4" s="113"/>
    </row>
    <row r="5" spans="2:7" ht="13.95" customHeight="1">
      <c r="B5" s="114"/>
    </row>
    <row r="6" spans="2:7" ht="31.95" customHeight="1">
      <c r="B6" s="30" t="s">
        <v>459</v>
      </c>
      <c r="C6" s="31" t="s">
        <v>61</v>
      </c>
      <c r="D6" s="31" t="s">
        <v>62</v>
      </c>
      <c r="F6" s="115"/>
      <c r="G6" s="115"/>
    </row>
    <row r="7" spans="2:7" s="117" customFormat="1" ht="16.2" customHeight="1">
      <c r="B7" s="116" t="s">
        <v>460</v>
      </c>
      <c r="C7" s="123">
        <f>SUM(C8:C19)</f>
        <v>19147602643.777649</v>
      </c>
      <c r="D7" s="123">
        <v>21961842673.696918</v>
      </c>
      <c r="F7" s="118"/>
      <c r="G7" s="118"/>
    </row>
    <row r="8" spans="2:7" ht="16.2" customHeight="1">
      <c r="B8" s="98" t="s">
        <v>461</v>
      </c>
      <c r="C8" s="124">
        <v>4809724991.5550003</v>
      </c>
      <c r="D8" s="124">
        <v>5053407085.5799408</v>
      </c>
      <c r="F8" s="120"/>
      <c r="G8" s="120"/>
    </row>
    <row r="9" spans="2:7" ht="16.2" customHeight="1">
      <c r="B9" s="98" t="s">
        <v>462</v>
      </c>
      <c r="C9" s="124">
        <v>1986418971.9331999</v>
      </c>
      <c r="D9" s="124">
        <v>2025107506.2699997</v>
      </c>
      <c r="F9" s="120"/>
      <c r="G9" s="119"/>
    </row>
    <row r="10" spans="2:7" ht="16.2" customHeight="1">
      <c r="B10" s="98" t="s">
        <v>463</v>
      </c>
      <c r="C10" s="124">
        <v>134879622.64999998</v>
      </c>
      <c r="D10" s="124">
        <v>137286603.97199991</v>
      </c>
      <c r="F10" s="120"/>
      <c r="G10" s="119"/>
    </row>
    <row r="11" spans="2:7" ht="16.2" customHeight="1">
      <c r="B11" s="98" t="s">
        <v>464</v>
      </c>
      <c r="C11" s="124">
        <v>3114198.81</v>
      </c>
      <c r="D11" s="124">
        <v>713077.05999999994</v>
      </c>
      <c r="F11" s="120"/>
      <c r="G11" s="119"/>
    </row>
    <row r="12" spans="2:7" ht="16.2" customHeight="1">
      <c r="B12" s="98" t="s">
        <v>465</v>
      </c>
      <c r="C12" s="124">
        <v>344633700.31</v>
      </c>
      <c r="D12" s="124">
        <v>341089580.86999899</v>
      </c>
      <c r="F12" s="120"/>
      <c r="G12" s="119"/>
    </row>
    <row r="13" spans="2:7" ht="16.2" customHeight="1">
      <c r="B13" s="98" t="s">
        <v>466</v>
      </c>
      <c r="C13" s="124">
        <v>4214676336.7214503</v>
      </c>
      <c r="D13" s="124">
        <v>5457617808.7449913</v>
      </c>
      <c r="F13" s="120"/>
      <c r="G13" s="119"/>
    </row>
    <row r="14" spans="2:7" ht="16.2" customHeight="1">
      <c r="B14" s="98" t="s">
        <v>467</v>
      </c>
      <c r="C14" s="124">
        <v>620166085.14000106</v>
      </c>
      <c r="D14" s="124">
        <v>548394675.90999901</v>
      </c>
      <c r="F14" s="120"/>
      <c r="G14" s="119"/>
    </row>
    <row r="15" spans="2:7" ht="16.2" customHeight="1">
      <c r="B15" s="98" t="s">
        <v>468</v>
      </c>
      <c r="C15" s="124">
        <v>12327473.91</v>
      </c>
      <c r="D15" s="124">
        <v>12795698.919999998</v>
      </c>
      <c r="F15" s="120"/>
      <c r="G15" s="119"/>
    </row>
    <row r="16" spans="2:7" ht="16.2" customHeight="1">
      <c r="B16" s="98" t="s">
        <v>469</v>
      </c>
      <c r="C16" s="124">
        <v>442232532.98799992</v>
      </c>
      <c r="D16" s="124">
        <v>526215647.36999881</v>
      </c>
      <c r="F16" s="120"/>
      <c r="G16" s="119"/>
    </row>
    <row r="17" spans="2:8" ht="16.2" customHeight="1">
      <c r="B17" s="98" t="s">
        <v>470</v>
      </c>
      <c r="C17" s="124">
        <v>60304716.489999995</v>
      </c>
      <c r="D17" s="124">
        <v>108897933.68999991</v>
      </c>
      <c r="F17" s="120"/>
      <c r="G17" s="119"/>
    </row>
    <row r="18" spans="2:8" ht="16.2" customHeight="1">
      <c r="B18" s="121" t="s">
        <v>471</v>
      </c>
      <c r="C18" s="124">
        <v>6059223625.6300001</v>
      </c>
      <c r="D18" s="124">
        <v>7301596452.4299898</v>
      </c>
      <c r="F18" s="120"/>
      <c r="G18" s="119"/>
    </row>
    <row r="19" spans="2:8" ht="16.2" customHeight="1">
      <c r="B19" s="121" t="s">
        <v>472</v>
      </c>
      <c r="C19" s="124">
        <v>459900387.63999999</v>
      </c>
      <c r="D19" s="124">
        <v>448720602.88</v>
      </c>
      <c r="E19" s="119"/>
      <c r="F19" s="120"/>
      <c r="G19" s="120"/>
      <c r="H19" s="122"/>
    </row>
    <row r="20" spans="2:8" ht="16.2" customHeight="1">
      <c r="B20" s="98" t="s">
        <v>473</v>
      </c>
      <c r="C20" s="124"/>
      <c r="D20" s="124"/>
    </row>
    <row r="21" spans="2:8" ht="16.2" customHeight="1">
      <c r="B21" s="32" t="s">
        <v>474</v>
      </c>
    </row>
  </sheetData>
  <hyperlinks>
    <hyperlink ref="B2" location="Índice!A1" display="ÍNDICE" xr:uid="{B5AF321B-7F6C-4A44-9730-A84C4E55E4A1}"/>
  </hyperlinks>
  <pageMargins left="0.74803149606299213" right="0.27559055118110237" top="0.98425196850393704" bottom="0.98425196850393704" header="0.51181102362204722" footer="0.51181102362204722"/>
  <pageSetup orientation="portrait" horizontalDpi="4294967292" verticalDpi="4294967292" r:id="rId1"/>
  <headerFooter alignWithMargins="0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B1EAB-3127-4D9B-9D5D-BD30568CDA13}">
  <dimension ref="B1:G2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4140625" defaultRowHeight="16.2" customHeight="1"/>
  <cols>
    <col min="1" max="1" width="3.6640625" style="32" customWidth="1"/>
    <col min="2" max="2" width="45.6640625" style="32" customWidth="1"/>
    <col min="3" max="4" width="20.6640625" style="32" customWidth="1"/>
    <col min="5" max="16384" width="11.44140625" style="32"/>
  </cols>
  <sheetData>
    <row r="1" spans="2:7" ht="16.2" customHeight="1">
      <c r="F1" s="111"/>
      <c r="G1" s="111"/>
    </row>
    <row r="2" spans="2:7" s="19" customFormat="1" ht="16.2" customHeight="1">
      <c r="B2" s="100" t="s">
        <v>2</v>
      </c>
      <c r="F2" s="15"/>
      <c r="G2" s="15"/>
    </row>
    <row r="3" spans="2:7" ht="16.2" customHeight="1">
      <c r="F3" s="111"/>
      <c r="G3" s="111"/>
    </row>
    <row r="4" spans="2:7" ht="16.95" customHeight="1">
      <c r="B4" s="114" t="s">
        <v>890</v>
      </c>
    </row>
    <row r="5" spans="2:7" ht="13.95" customHeight="1">
      <c r="C5" s="111"/>
      <c r="D5" s="111"/>
    </row>
    <row r="6" spans="2:7" ht="31.95" customHeight="1">
      <c r="B6" s="30" t="s">
        <v>459</v>
      </c>
      <c r="C6" s="31" t="s">
        <v>61</v>
      </c>
      <c r="D6" s="31" t="s">
        <v>62</v>
      </c>
    </row>
    <row r="7" spans="2:7" s="117" customFormat="1" ht="16.2" customHeight="1">
      <c r="B7" s="125" t="s">
        <v>460</v>
      </c>
      <c r="C7" s="129">
        <v>26398455484.352306</v>
      </c>
      <c r="D7" s="129">
        <v>28592075515.049358</v>
      </c>
    </row>
    <row r="8" spans="2:7" ht="16.2" customHeight="1">
      <c r="B8" s="126" t="s">
        <v>461</v>
      </c>
      <c r="C8" s="130">
        <v>3226514583.7999907</v>
      </c>
      <c r="D8" s="130">
        <v>3485840610.2799888</v>
      </c>
    </row>
    <row r="9" spans="2:7" ht="16.2" customHeight="1">
      <c r="B9" s="126" t="s">
        <v>462</v>
      </c>
      <c r="C9" s="130">
        <v>1168065729.3999047</v>
      </c>
      <c r="D9" s="130">
        <v>1289508897.8199956</v>
      </c>
    </row>
    <row r="10" spans="2:7" ht="16.2" customHeight="1">
      <c r="B10" s="126" t="s">
        <v>463</v>
      </c>
      <c r="C10" s="130">
        <v>1197213041.240001</v>
      </c>
      <c r="D10" s="130">
        <v>1692251346.3550003</v>
      </c>
    </row>
    <row r="11" spans="2:7" ht="16.2" customHeight="1">
      <c r="B11" s="126" t="s">
        <v>464</v>
      </c>
      <c r="C11" s="130">
        <v>2647492886.4099998</v>
      </c>
      <c r="D11" s="130">
        <v>2447461846.75</v>
      </c>
    </row>
    <row r="12" spans="2:7" ht="16.2" customHeight="1">
      <c r="B12" s="126" t="s">
        <v>465</v>
      </c>
      <c r="C12" s="130">
        <v>2971338622.9900002</v>
      </c>
      <c r="D12" s="130">
        <v>3024928767.23</v>
      </c>
    </row>
    <row r="13" spans="2:7" ht="16.2" customHeight="1">
      <c r="B13" s="126" t="s">
        <v>466</v>
      </c>
      <c r="C13" s="130">
        <v>6681310022.5592003</v>
      </c>
      <c r="D13" s="130">
        <v>7429229858.7033701</v>
      </c>
    </row>
    <row r="14" spans="2:7" ht="16.2" customHeight="1">
      <c r="B14" s="126" t="s">
        <v>467</v>
      </c>
      <c r="C14" s="130">
        <v>1063103871.1085</v>
      </c>
      <c r="D14" s="130">
        <v>1125223418.5960097</v>
      </c>
    </row>
    <row r="15" spans="2:7" ht="16.2" customHeight="1">
      <c r="B15" s="126" t="s">
        <v>468</v>
      </c>
      <c r="C15" s="130">
        <v>34045670.650000006</v>
      </c>
      <c r="D15" s="130">
        <v>39890480.109999992</v>
      </c>
    </row>
    <row r="16" spans="2:7" ht="16.2" customHeight="1">
      <c r="B16" s="126" t="s">
        <v>469</v>
      </c>
      <c r="C16" s="130">
        <v>2565278496.9442987</v>
      </c>
      <c r="D16" s="130">
        <v>2627431248.1460161</v>
      </c>
    </row>
    <row r="17" spans="2:4" ht="16.2" customHeight="1">
      <c r="B17" s="126" t="s">
        <v>470</v>
      </c>
      <c r="C17" s="130">
        <v>1124406539.7800031</v>
      </c>
      <c r="D17" s="130">
        <v>1377313706.3600011</v>
      </c>
    </row>
    <row r="18" spans="2:4" ht="16.2" customHeight="1">
      <c r="B18" s="127" t="s">
        <v>471</v>
      </c>
      <c r="C18" s="130">
        <v>1660112709.374202</v>
      </c>
      <c r="D18" s="130">
        <v>1753269988.4339588</v>
      </c>
    </row>
    <row r="19" spans="2:4" ht="16.2" customHeight="1">
      <c r="B19" s="128" t="s">
        <v>472</v>
      </c>
      <c r="C19" s="130">
        <v>2059573310.0962009</v>
      </c>
      <c r="D19" s="130">
        <v>2299725346.2650204</v>
      </c>
    </row>
    <row r="20" spans="2:4" ht="16.2" customHeight="1">
      <c r="B20" s="32" t="s">
        <v>473</v>
      </c>
      <c r="C20" s="130"/>
      <c r="D20" s="130"/>
    </row>
    <row r="21" spans="2:4" ht="16.2" customHeight="1">
      <c r="B21" s="32" t="s">
        <v>474</v>
      </c>
    </row>
  </sheetData>
  <hyperlinks>
    <hyperlink ref="B2" location="Índice!A1" display="ÍNDICE" xr:uid="{FB25A26D-5EDF-404B-A60F-8D6D34635C81}"/>
  </hyperlinks>
  <pageMargins left="0.74803149606299202" right="0.31496062992126" top="0.98425196850393704" bottom="0.98425196850393704" header="0.511811023622047" footer="0.511811023622047"/>
  <pageSetup orientation="portrait" horizontalDpi="4294967292" verticalDpi="4294967292" r:id="rId1"/>
  <headerFooter alignWithMargins="0"/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61C5A-0073-4E4E-B32D-C8A7B3648820}">
  <dimension ref="A2:FU2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0.6640625" defaultRowHeight="16.2" customHeight="1"/>
  <cols>
    <col min="1" max="1" width="3.6640625" style="32" customWidth="1"/>
    <col min="2" max="2" width="25.33203125" style="32" customWidth="1"/>
    <col min="3" max="4" width="20.6640625" style="32" customWidth="1"/>
    <col min="5" max="5" width="19" style="32" bestFit="1" customWidth="1"/>
    <col min="6" max="8" width="11.5546875" style="32" bestFit="1" customWidth="1"/>
    <col min="9" max="9" width="13.33203125" style="32" bestFit="1" customWidth="1"/>
    <col min="10" max="16384" width="10.6640625" style="32"/>
  </cols>
  <sheetData>
    <row r="2" spans="1:177" s="19" customFormat="1" ht="16.2" customHeight="1">
      <c r="B2" s="100" t="s">
        <v>2</v>
      </c>
    </row>
    <row r="4" spans="1:177" ht="16.95" customHeight="1">
      <c r="A4" s="98"/>
      <c r="B4" s="112" t="s">
        <v>887</v>
      </c>
      <c r="C4" s="121"/>
    </row>
    <row r="5" spans="1:177" ht="13.95" customHeight="1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</row>
    <row r="6" spans="1:177" ht="31.95" customHeight="1">
      <c r="A6" s="131"/>
      <c r="B6" s="35" t="s">
        <v>475</v>
      </c>
      <c r="C6" s="36" t="s">
        <v>61</v>
      </c>
      <c r="D6" s="36" t="s">
        <v>62</v>
      </c>
      <c r="F6" s="131"/>
      <c r="G6" s="132"/>
      <c r="H6" s="132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</row>
    <row r="7" spans="1:177" ht="16.2" customHeight="1">
      <c r="A7" s="131"/>
      <c r="B7" s="133" t="s">
        <v>460</v>
      </c>
      <c r="C7" s="123">
        <v>19147602643.777641</v>
      </c>
      <c r="D7" s="123">
        <v>21961842673.697006</v>
      </c>
      <c r="E7" s="33"/>
      <c r="F7" s="132"/>
      <c r="G7" s="134"/>
      <c r="H7" s="134"/>
      <c r="J7" s="134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</row>
    <row r="8" spans="1:177" ht="16.2" customHeight="1">
      <c r="A8" s="131"/>
      <c r="B8" s="135" t="s">
        <v>205</v>
      </c>
      <c r="C8" s="124">
        <v>8622907452.8556499</v>
      </c>
      <c r="D8" s="124">
        <v>10419615808.049999</v>
      </c>
      <c r="E8" s="33"/>
      <c r="F8" s="131"/>
      <c r="G8" s="33"/>
      <c r="H8" s="33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</row>
    <row r="9" spans="1:177" ht="16.2" customHeight="1">
      <c r="A9" s="131"/>
      <c r="B9" s="135" t="s">
        <v>476</v>
      </c>
      <c r="C9" s="124">
        <v>1555650112.29</v>
      </c>
      <c r="D9" s="124">
        <v>1885116049.6199999</v>
      </c>
      <c r="F9" s="131"/>
      <c r="G9" s="33"/>
      <c r="H9" s="33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1"/>
      <c r="BJ9" s="131"/>
      <c r="BK9" s="131"/>
      <c r="BL9" s="131"/>
      <c r="BM9" s="131"/>
      <c r="BN9" s="131"/>
      <c r="BO9" s="131"/>
      <c r="BP9" s="131"/>
      <c r="BQ9" s="131"/>
      <c r="BR9" s="131"/>
      <c r="BS9" s="131"/>
      <c r="BT9" s="131"/>
      <c r="BU9" s="131"/>
      <c r="BV9" s="131"/>
      <c r="BW9" s="131"/>
      <c r="BX9" s="131"/>
      <c r="BY9" s="131"/>
      <c r="BZ9" s="131"/>
      <c r="CA9" s="131"/>
      <c r="CB9" s="131"/>
      <c r="CC9" s="131"/>
      <c r="CD9" s="131"/>
      <c r="CE9" s="131"/>
      <c r="CF9" s="131"/>
      <c r="CG9" s="131"/>
      <c r="CH9" s="131"/>
      <c r="CI9" s="131"/>
      <c r="CJ9" s="131"/>
      <c r="CK9" s="131"/>
      <c r="CL9" s="131"/>
      <c r="CM9" s="131"/>
      <c r="CN9" s="131"/>
      <c r="CO9" s="131"/>
      <c r="CP9" s="131"/>
      <c r="CQ9" s="131"/>
      <c r="CR9" s="131"/>
      <c r="CS9" s="131"/>
      <c r="CT9" s="131"/>
      <c r="CU9" s="131"/>
      <c r="CV9" s="131"/>
      <c r="CW9" s="131"/>
      <c r="CX9" s="131"/>
      <c r="CY9" s="131"/>
      <c r="CZ9" s="131"/>
      <c r="DA9" s="131"/>
      <c r="DB9" s="131"/>
      <c r="DC9" s="131"/>
      <c r="DD9" s="131"/>
      <c r="DE9" s="131"/>
      <c r="DF9" s="131"/>
      <c r="DG9" s="131"/>
      <c r="DH9" s="131"/>
      <c r="DI9" s="131"/>
      <c r="DJ9" s="131"/>
      <c r="DK9" s="131"/>
      <c r="DL9" s="131"/>
      <c r="DM9" s="131"/>
      <c r="DN9" s="131"/>
      <c r="DO9" s="131"/>
      <c r="DP9" s="131"/>
      <c r="DQ9" s="131"/>
      <c r="DR9" s="131"/>
      <c r="DS9" s="131"/>
      <c r="DT9" s="131"/>
      <c r="DU9" s="131"/>
      <c r="DV9" s="131"/>
      <c r="DW9" s="131"/>
      <c r="DX9" s="131"/>
      <c r="DY9" s="131"/>
      <c r="DZ9" s="131"/>
      <c r="EA9" s="131"/>
      <c r="EB9" s="131"/>
      <c r="EC9" s="131"/>
      <c r="ED9" s="131"/>
      <c r="EE9" s="131"/>
      <c r="EF9" s="131"/>
      <c r="EG9" s="131"/>
      <c r="EH9" s="131"/>
      <c r="EI9" s="131"/>
      <c r="EJ9" s="131"/>
      <c r="EK9" s="131"/>
      <c r="EL9" s="131"/>
      <c r="EM9" s="131"/>
      <c r="EN9" s="131"/>
      <c r="EO9" s="131"/>
      <c r="EP9" s="131"/>
      <c r="EQ9" s="131"/>
      <c r="ER9" s="131"/>
      <c r="ES9" s="131"/>
      <c r="ET9" s="131"/>
      <c r="EU9" s="131"/>
      <c r="EV9" s="131"/>
      <c r="EW9" s="131"/>
      <c r="EX9" s="131"/>
      <c r="EY9" s="131"/>
      <c r="EZ9" s="131"/>
      <c r="FA9" s="131"/>
      <c r="FB9" s="131"/>
      <c r="FC9" s="131"/>
      <c r="FD9" s="131"/>
      <c r="FE9" s="131"/>
      <c r="FF9" s="131"/>
      <c r="FG9" s="131"/>
      <c r="FH9" s="131"/>
      <c r="FI9" s="131"/>
      <c r="FJ9" s="131"/>
      <c r="FK9" s="131"/>
      <c r="FL9" s="131"/>
      <c r="FM9" s="131"/>
      <c r="FN9" s="131"/>
      <c r="FO9" s="131"/>
      <c r="FP9" s="131"/>
      <c r="FQ9" s="131"/>
      <c r="FR9" s="131"/>
    </row>
    <row r="10" spans="1:177" ht="16.2" customHeight="1">
      <c r="A10" s="131"/>
      <c r="B10" s="135" t="s">
        <v>169</v>
      </c>
      <c r="C10" s="124">
        <v>954542359.07000005</v>
      </c>
      <c r="D10" s="124">
        <v>1093240453.5599999</v>
      </c>
      <c r="F10" s="131"/>
      <c r="G10" s="33"/>
      <c r="H10" s="33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  <c r="DQ10" s="131"/>
      <c r="DR10" s="131"/>
      <c r="DS10" s="131"/>
      <c r="DT10" s="131"/>
      <c r="DU10" s="131"/>
      <c r="DV10" s="131"/>
      <c r="DW10" s="131"/>
      <c r="DX10" s="131"/>
      <c r="DY10" s="131"/>
      <c r="DZ10" s="131"/>
      <c r="EA10" s="131"/>
      <c r="EB10" s="131"/>
      <c r="EC10" s="131"/>
      <c r="ED10" s="131"/>
      <c r="EE10" s="131"/>
      <c r="EF10" s="131"/>
      <c r="EG10" s="131"/>
      <c r="EH10" s="131"/>
      <c r="EI10" s="131"/>
      <c r="EJ10" s="13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 s="131"/>
      <c r="FL10" s="131"/>
      <c r="FM10" s="131"/>
      <c r="FN10" s="131"/>
      <c r="FO10" s="131"/>
      <c r="FP10" s="131"/>
      <c r="FQ10" s="131"/>
      <c r="FR10" s="131"/>
    </row>
    <row r="11" spans="1:177" ht="16.2" customHeight="1">
      <c r="A11" s="131"/>
      <c r="B11" s="135" t="s">
        <v>227</v>
      </c>
      <c r="C11" s="124">
        <v>813532034.22000003</v>
      </c>
      <c r="D11" s="124">
        <v>943122076.63</v>
      </c>
      <c r="F11" s="51"/>
      <c r="G11" s="33"/>
      <c r="H11" s="33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1"/>
      <c r="DY11" s="131"/>
      <c r="DZ11" s="131"/>
      <c r="EA11" s="131"/>
      <c r="EB11" s="131"/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  <c r="EN11" s="131"/>
      <c r="EO11" s="131"/>
      <c r="EP11" s="131"/>
      <c r="EQ11" s="131"/>
      <c r="ER11" s="131"/>
      <c r="ES11" s="131"/>
      <c r="ET11" s="131"/>
      <c r="EU11" s="131"/>
      <c r="EV11" s="131"/>
      <c r="EW11" s="131"/>
      <c r="EX11" s="131"/>
      <c r="EY11" s="131"/>
      <c r="EZ11" s="131"/>
      <c r="FA11" s="131"/>
      <c r="FB11" s="131"/>
      <c r="FC11" s="131"/>
      <c r="FD11" s="131"/>
      <c r="FE11" s="131"/>
      <c r="FF11" s="131"/>
      <c r="FG11" s="131"/>
      <c r="FH11" s="131"/>
      <c r="FI11" s="131"/>
      <c r="FJ11" s="131"/>
      <c r="FK11" s="131"/>
      <c r="FL11" s="131"/>
      <c r="FM11" s="131"/>
      <c r="FN11" s="131"/>
      <c r="FO11" s="131"/>
      <c r="FP11" s="131"/>
      <c r="FQ11" s="131"/>
      <c r="FR11" s="131"/>
    </row>
    <row r="12" spans="1:177" ht="16.2" customHeight="1">
      <c r="A12" s="131"/>
      <c r="B12" s="135" t="s">
        <v>172</v>
      </c>
      <c r="C12" s="124">
        <v>745873682.98000002</v>
      </c>
      <c r="D12" s="124">
        <v>791600704.98000002</v>
      </c>
      <c r="F12" s="131"/>
      <c r="G12" s="33"/>
      <c r="H12" s="33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1"/>
      <c r="CS12" s="131"/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1"/>
      <c r="EL12" s="131"/>
      <c r="EM12" s="131"/>
      <c r="EN12" s="131"/>
      <c r="EO12" s="131"/>
      <c r="EP12" s="131"/>
      <c r="EQ12" s="131"/>
      <c r="ER12" s="131"/>
      <c r="ES12" s="131"/>
      <c r="ET12" s="131"/>
      <c r="EU12" s="131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1"/>
      <c r="FG12" s="131"/>
      <c r="FH12" s="131"/>
      <c r="FI12" s="131"/>
      <c r="FJ12" s="131"/>
      <c r="FK12" s="131"/>
      <c r="FL12" s="131"/>
      <c r="FM12" s="131"/>
      <c r="FN12" s="131"/>
      <c r="FO12" s="131"/>
      <c r="FP12" s="131"/>
      <c r="FQ12" s="131"/>
      <c r="FR12" s="131"/>
    </row>
    <row r="13" spans="1:177" ht="16.2" customHeight="1">
      <c r="A13" s="131"/>
      <c r="B13" s="135" t="s">
        <v>173</v>
      </c>
      <c r="C13" s="124">
        <v>685364679.35000002</v>
      </c>
      <c r="D13" s="124">
        <v>671626059.41199994</v>
      </c>
      <c r="F13" s="51"/>
      <c r="G13" s="33"/>
      <c r="H13" s="33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  <c r="DQ13" s="131"/>
      <c r="DR13" s="131"/>
      <c r="DS13" s="131"/>
      <c r="DT13" s="131"/>
      <c r="DU13" s="131"/>
      <c r="DV13" s="131"/>
      <c r="DW13" s="131"/>
      <c r="DX13" s="131"/>
      <c r="DY13" s="131"/>
      <c r="DZ13" s="131"/>
      <c r="EA13" s="131"/>
      <c r="EB13" s="131"/>
      <c r="EC13" s="131"/>
      <c r="ED13" s="131"/>
      <c r="EE13" s="131"/>
      <c r="EF13" s="131"/>
      <c r="EG13" s="131"/>
      <c r="EH13" s="131"/>
      <c r="EI13" s="131"/>
      <c r="EJ13" s="131"/>
      <c r="EK13" s="131"/>
      <c r="EL13" s="131"/>
      <c r="EM13" s="131"/>
      <c r="EN13" s="131"/>
      <c r="EO13" s="131"/>
      <c r="EP13" s="131"/>
      <c r="EQ13" s="131"/>
      <c r="ER13" s="131"/>
      <c r="ES13" s="131"/>
      <c r="ET13" s="131"/>
      <c r="EU13" s="131"/>
      <c r="EV13" s="131"/>
      <c r="EW13" s="131"/>
      <c r="EX13" s="131"/>
      <c r="EY13" s="131"/>
      <c r="EZ13" s="131"/>
      <c r="FA13" s="131"/>
      <c r="FB13" s="131"/>
      <c r="FC13" s="131"/>
      <c r="FD13" s="131"/>
      <c r="FE13" s="131"/>
      <c r="FF13" s="131"/>
      <c r="FG13" s="131"/>
      <c r="FH13" s="131"/>
      <c r="FI13" s="131"/>
      <c r="FJ13" s="131"/>
      <c r="FK13" s="131"/>
      <c r="FL13" s="131"/>
      <c r="FM13" s="131"/>
      <c r="FN13" s="131"/>
      <c r="FO13" s="131"/>
      <c r="FP13" s="131"/>
      <c r="FQ13" s="131"/>
      <c r="FR13" s="131"/>
    </row>
    <row r="14" spans="1:177" ht="16.2" customHeight="1">
      <c r="A14" s="131"/>
      <c r="B14" s="135" t="s">
        <v>170</v>
      </c>
      <c r="C14" s="124">
        <v>653237392.75999999</v>
      </c>
      <c r="D14" s="124">
        <v>643346717.49000001</v>
      </c>
      <c r="F14" s="51"/>
      <c r="G14" s="33"/>
      <c r="H14" s="33"/>
      <c r="I14" s="309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1"/>
      <c r="DY14" s="131"/>
      <c r="DZ14" s="131"/>
      <c r="EA14" s="131"/>
      <c r="EB14" s="131"/>
      <c r="EC14" s="131"/>
      <c r="ED14" s="131"/>
      <c r="EE14" s="131"/>
      <c r="EF14" s="131"/>
      <c r="EG14" s="131"/>
      <c r="EH14" s="131"/>
      <c r="EI14" s="131"/>
      <c r="EJ14" s="131"/>
      <c r="EK14" s="131"/>
      <c r="EL14" s="131"/>
      <c r="EM14" s="131"/>
      <c r="EN14" s="131"/>
      <c r="EO14" s="131"/>
      <c r="EP14" s="131"/>
      <c r="EQ14" s="131"/>
      <c r="ER14" s="131"/>
      <c r="ES14" s="131"/>
      <c r="ET14" s="131"/>
      <c r="EU14" s="131"/>
      <c r="EV14" s="131"/>
      <c r="EW14" s="131"/>
      <c r="EX14" s="131"/>
      <c r="EY14" s="131"/>
      <c r="EZ14" s="131"/>
      <c r="FA14" s="131"/>
      <c r="FB14" s="131"/>
      <c r="FC14" s="131"/>
      <c r="FD14" s="131"/>
      <c r="FE14" s="131"/>
      <c r="FF14" s="131"/>
      <c r="FG14" s="131"/>
      <c r="FH14" s="131"/>
      <c r="FI14" s="131"/>
      <c r="FJ14" s="131"/>
      <c r="FK14" s="131"/>
      <c r="FL14" s="131"/>
      <c r="FM14" s="131"/>
      <c r="FN14" s="131"/>
      <c r="FO14" s="131"/>
      <c r="FP14" s="131"/>
      <c r="FQ14" s="131"/>
      <c r="FR14" s="131"/>
    </row>
    <row r="15" spans="1:177" ht="16.2" customHeight="1">
      <c r="A15" s="131"/>
      <c r="B15" s="135" t="s">
        <v>323</v>
      </c>
      <c r="C15" s="124">
        <v>524125846.99000001</v>
      </c>
      <c r="D15" s="124">
        <v>634947551.37</v>
      </c>
      <c r="F15" s="131"/>
      <c r="G15" s="33"/>
      <c r="H15" s="33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131"/>
      <c r="BW15" s="131"/>
      <c r="BX15" s="131"/>
      <c r="BY15" s="131"/>
      <c r="BZ15" s="131"/>
      <c r="CA15" s="131"/>
      <c r="CB15" s="131"/>
      <c r="CC15" s="131"/>
      <c r="CD15" s="131"/>
      <c r="CE15" s="131"/>
      <c r="CF15" s="131"/>
      <c r="CG15" s="131"/>
      <c r="CH15" s="131"/>
      <c r="CI15" s="131"/>
      <c r="CJ15" s="131"/>
      <c r="CK15" s="131"/>
      <c r="CL15" s="131"/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1"/>
      <c r="DA15" s="131"/>
      <c r="DB15" s="131"/>
      <c r="DC15" s="131"/>
      <c r="DD15" s="131"/>
      <c r="DE15" s="131"/>
      <c r="DF15" s="131"/>
      <c r="DG15" s="131"/>
      <c r="DH15" s="131"/>
      <c r="DI15" s="131"/>
      <c r="DJ15" s="131"/>
      <c r="DK15" s="131"/>
      <c r="DL15" s="131"/>
      <c r="DM15" s="131"/>
      <c r="DN15" s="131"/>
      <c r="DO15" s="131"/>
      <c r="DP15" s="131"/>
      <c r="DQ15" s="131"/>
      <c r="DR15" s="131"/>
      <c r="DS15" s="131"/>
      <c r="DT15" s="131"/>
      <c r="DU15" s="131"/>
      <c r="DV15" s="131"/>
      <c r="DW15" s="131"/>
      <c r="DX15" s="131"/>
      <c r="DY15" s="131"/>
      <c r="DZ15" s="131"/>
      <c r="EA15" s="131"/>
      <c r="EB15" s="131"/>
      <c r="EC15" s="131"/>
      <c r="ED15" s="131"/>
      <c r="EE15" s="131"/>
      <c r="EF15" s="131"/>
      <c r="EG15" s="131"/>
      <c r="EH15" s="131"/>
      <c r="EI15" s="131"/>
      <c r="EJ15" s="131"/>
      <c r="EK15" s="131"/>
      <c r="EL15" s="131"/>
      <c r="EM15" s="131"/>
      <c r="EN15" s="131"/>
      <c r="EO15" s="131"/>
      <c r="EP15" s="131"/>
      <c r="EQ15" s="131"/>
      <c r="ER15" s="131"/>
      <c r="ES15" s="131"/>
      <c r="ET15" s="131"/>
      <c r="EU15" s="131"/>
      <c r="EV15" s="131"/>
      <c r="EW15" s="131"/>
      <c r="EX15" s="131"/>
      <c r="EY15" s="131"/>
      <c r="EZ15" s="131"/>
      <c r="FA15" s="131"/>
      <c r="FB15" s="131"/>
      <c r="FC15" s="131"/>
      <c r="FD15" s="131"/>
      <c r="FE15" s="131"/>
      <c r="FF15" s="131"/>
      <c r="FG15" s="131"/>
      <c r="FH15" s="131"/>
      <c r="FI15" s="131"/>
      <c r="FJ15" s="131"/>
      <c r="FK15" s="131"/>
      <c r="FL15" s="131"/>
      <c r="FM15" s="131"/>
      <c r="FN15" s="131"/>
      <c r="FO15" s="131"/>
      <c r="FP15" s="131"/>
      <c r="FQ15" s="131"/>
      <c r="FR15" s="131"/>
    </row>
    <row r="16" spans="1:177" ht="16.2" customHeight="1">
      <c r="A16" s="131"/>
      <c r="B16" s="135" t="s">
        <v>477</v>
      </c>
      <c r="C16" s="124">
        <v>506683410.76999998</v>
      </c>
      <c r="D16" s="124">
        <v>547618829.05999994</v>
      </c>
      <c r="F16" s="51"/>
      <c r="G16" s="33"/>
      <c r="H16" s="33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31"/>
      <c r="BR16" s="131"/>
      <c r="BS16" s="131"/>
      <c r="BT16" s="131"/>
      <c r="BU16" s="131"/>
      <c r="BV16" s="131"/>
      <c r="BW16" s="131"/>
      <c r="BX16" s="131"/>
      <c r="BY16" s="131"/>
      <c r="BZ16" s="131"/>
      <c r="CA16" s="131"/>
      <c r="CB16" s="131"/>
      <c r="CC16" s="131"/>
      <c r="CD16" s="131"/>
      <c r="CE16" s="131"/>
      <c r="CF16" s="131"/>
      <c r="CG16" s="131"/>
      <c r="CH16" s="131"/>
      <c r="CI16" s="131"/>
      <c r="CJ16" s="131"/>
      <c r="CK16" s="131"/>
      <c r="CL16" s="131"/>
      <c r="CM16" s="131"/>
      <c r="CN16" s="131"/>
      <c r="CO16" s="131"/>
      <c r="CP16" s="131"/>
      <c r="CQ16" s="131"/>
      <c r="CR16" s="131"/>
      <c r="CS16" s="131"/>
      <c r="CT16" s="131"/>
      <c r="CU16" s="131"/>
      <c r="CV16" s="131"/>
      <c r="CW16" s="131"/>
      <c r="CX16" s="131"/>
      <c r="CY16" s="131"/>
      <c r="CZ16" s="131"/>
      <c r="DA16" s="131"/>
      <c r="DB16" s="131"/>
      <c r="DC16" s="131"/>
      <c r="DD16" s="131"/>
      <c r="DE16" s="131"/>
      <c r="DF16" s="131"/>
      <c r="DG16" s="131"/>
      <c r="DH16" s="131"/>
      <c r="DI16" s="131"/>
      <c r="DJ16" s="131"/>
      <c r="DK16" s="131"/>
      <c r="DL16" s="131"/>
      <c r="DM16" s="131"/>
      <c r="DN16" s="131"/>
      <c r="DO16" s="131"/>
      <c r="DP16" s="131"/>
      <c r="DQ16" s="131"/>
      <c r="DR16" s="131"/>
      <c r="DS16" s="131"/>
      <c r="DT16" s="131"/>
      <c r="DU16" s="131"/>
      <c r="DV16" s="131"/>
      <c r="DW16" s="131"/>
      <c r="DX16" s="131"/>
      <c r="DY16" s="131"/>
      <c r="DZ16" s="131"/>
      <c r="EA16" s="131"/>
      <c r="EB16" s="131"/>
      <c r="EC16" s="131"/>
      <c r="ED16" s="131"/>
      <c r="EE16" s="131"/>
      <c r="EF16" s="131"/>
      <c r="EG16" s="131"/>
      <c r="EH16" s="131"/>
      <c r="EI16" s="131"/>
      <c r="EJ16" s="131"/>
      <c r="EK16" s="131"/>
      <c r="EL16" s="131"/>
      <c r="EM16" s="131"/>
      <c r="EN16" s="131"/>
      <c r="EO16" s="131"/>
      <c r="EP16" s="131"/>
      <c r="EQ16" s="131"/>
      <c r="ER16" s="131"/>
      <c r="ES16" s="131"/>
      <c r="ET16" s="131"/>
      <c r="EU16" s="131"/>
      <c r="EV16" s="131"/>
      <c r="EW16" s="131"/>
      <c r="EX16" s="131"/>
      <c r="EY16" s="131"/>
      <c r="EZ16" s="131"/>
      <c r="FA16" s="131"/>
      <c r="FB16" s="131"/>
      <c r="FC16" s="131"/>
      <c r="FD16" s="131"/>
      <c r="FE16" s="131"/>
      <c r="FF16" s="131"/>
      <c r="FG16" s="131"/>
      <c r="FH16" s="131"/>
      <c r="FI16" s="131"/>
      <c r="FJ16" s="131"/>
      <c r="FK16" s="131"/>
      <c r="FL16" s="131"/>
      <c r="FM16" s="131"/>
      <c r="FN16" s="131"/>
      <c r="FO16" s="131"/>
      <c r="FP16" s="131"/>
      <c r="FQ16" s="131"/>
      <c r="FR16" s="131"/>
    </row>
    <row r="17" spans="1:175" ht="16.2" customHeight="1">
      <c r="A17" s="131"/>
      <c r="B17" s="135" t="s">
        <v>171</v>
      </c>
      <c r="C17" s="124">
        <v>315850381.14999998</v>
      </c>
      <c r="D17" s="124">
        <v>379419668.14999998</v>
      </c>
      <c r="F17" s="131"/>
      <c r="G17" s="33"/>
      <c r="H17" s="33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1"/>
      <c r="BN17" s="131"/>
      <c r="BO17" s="131"/>
      <c r="BP17" s="131"/>
      <c r="BQ17" s="131"/>
      <c r="BR17" s="131"/>
      <c r="BS17" s="131"/>
      <c r="BT17" s="131"/>
      <c r="BU17" s="131"/>
      <c r="BV17" s="131"/>
      <c r="BW17" s="131"/>
      <c r="BX17" s="131"/>
      <c r="BY17" s="131"/>
      <c r="BZ17" s="131"/>
      <c r="CA17" s="131"/>
      <c r="CB17" s="131"/>
      <c r="CC17" s="131"/>
      <c r="CD17" s="131"/>
      <c r="CE17" s="131"/>
      <c r="CF17" s="131"/>
      <c r="CG17" s="131"/>
      <c r="CH17" s="131"/>
      <c r="CI17" s="131"/>
      <c r="CJ17" s="131"/>
      <c r="CK17" s="131"/>
      <c r="CL17" s="131"/>
      <c r="CM17" s="131"/>
      <c r="CN17" s="131"/>
      <c r="CO17" s="131"/>
      <c r="CP17" s="131"/>
      <c r="CQ17" s="131"/>
      <c r="CR17" s="131"/>
      <c r="CS17" s="131"/>
      <c r="CT17" s="131"/>
      <c r="CU17" s="131"/>
      <c r="CV17" s="131"/>
      <c r="CW17" s="131"/>
      <c r="CX17" s="131"/>
      <c r="CY17" s="131"/>
      <c r="CZ17" s="131"/>
      <c r="DA17" s="131"/>
      <c r="DB17" s="131"/>
      <c r="DC17" s="131"/>
      <c r="DD17" s="131"/>
      <c r="DE17" s="131"/>
      <c r="DF17" s="131"/>
      <c r="DG17" s="131"/>
      <c r="DH17" s="131"/>
      <c r="DI17" s="131"/>
      <c r="DJ17" s="131"/>
      <c r="DK17" s="131"/>
      <c r="DL17" s="131"/>
      <c r="DM17" s="131"/>
      <c r="DN17" s="131"/>
      <c r="DO17" s="131"/>
      <c r="DP17" s="131"/>
      <c r="DQ17" s="131"/>
      <c r="DR17" s="131"/>
      <c r="DS17" s="131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1"/>
      <c r="EF17" s="131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1"/>
      <c r="ES17" s="131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1"/>
      <c r="FF17" s="131"/>
      <c r="FG17" s="131"/>
      <c r="FH17" s="131"/>
      <c r="FI17" s="131"/>
      <c r="FJ17" s="131"/>
      <c r="FK17" s="131"/>
      <c r="FL17" s="131"/>
      <c r="FM17" s="131"/>
      <c r="FN17" s="131"/>
      <c r="FO17" s="131"/>
      <c r="FP17" s="131"/>
      <c r="FQ17" s="131"/>
      <c r="FR17" s="131"/>
    </row>
    <row r="18" spans="1:175" ht="16.2" customHeight="1">
      <c r="A18" s="131"/>
      <c r="B18" s="135" t="s">
        <v>478</v>
      </c>
      <c r="C18" s="124">
        <v>342368850.05000001</v>
      </c>
      <c r="D18" s="124">
        <v>334713884.68000001</v>
      </c>
      <c r="F18" s="51"/>
      <c r="G18" s="33"/>
      <c r="H18" s="33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1"/>
      <c r="BT18" s="131"/>
      <c r="BU18" s="131"/>
      <c r="BV18" s="131"/>
      <c r="BW18" s="131"/>
      <c r="BX18" s="131"/>
      <c r="BY18" s="131"/>
      <c r="BZ18" s="131"/>
      <c r="CA18" s="131"/>
      <c r="CB18" s="131"/>
      <c r="CC18" s="131"/>
      <c r="CD18" s="131"/>
      <c r="CE18" s="131"/>
      <c r="CF18" s="131"/>
      <c r="CG18" s="131"/>
      <c r="CH18" s="131"/>
      <c r="CI18" s="131"/>
      <c r="CJ18" s="131"/>
      <c r="CK18" s="131"/>
      <c r="CL18" s="131"/>
      <c r="CM18" s="131"/>
      <c r="CN18" s="131"/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  <c r="CZ18" s="131"/>
      <c r="DA18" s="131"/>
      <c r="DB18" s="131"/>
      <c r="DC18" s="131"/>
      <c r="DD18" s="131"/>
      <c r="DE18" s="131"/>
      <c r="DF18" s="131"/>
      <c r="DG18" s="131"/>
      <c r="DH18" s="131"/>
      <c r="DI18" s="131"/>
      <c r="DJ18" s="131"/>
      <c r="DK18" s="131"/>
      <c r="DL18" s="131"/>
      <c r="DM18" s="131"/>
      <c r="DN18" s="131"/>
      <c r="DO18" s="131"/>
      <c r="DP18" s="131"/>
      <c r="DQ18" s="131"/>
      <c r="DR18" s="131"/>
      <c r="DS18" s="131"/>
      <c r="DT18" s="131"/>
      <c r="DU18" s="131"/>
      <c r="DV18" s="131"/>
      <c r="DW18" s="131"/>
      <c r="DX18" s="131"/>
      <c r="DY18" s="131"/>
      <c r="DZ18" s="131"/>
      <c r="EA18" s="131"/>
      <c r="EB18" s="131"/>
      <c r="EC18" s="131"/>
      <c r="ED18" s="131"/>
      <c r="EE18" s="131"/>
      <c r="EF18" s="131"/>
      <c r="EG18" s="131"/>
      <c r="EH18" s="131"/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1"/>
      <c r="EU18" s="131"/>
      <c r="EV18" s="131"/>
      <c r="EW18" s="131"/>
      <c r="EX18" s="131"/>
      <c r="EY18" s="131"/>
      <c r="EZ18" s="131"/>
      <c r="FA18" s="131"/>
      <c r="FB18" s="131"/>
      <c r="FC18" s="131"/>
      <c r="FD18" s="131"/>
      <c r="FE18" s="131"/>
      <c r="FF18" s="131"/>
      <c r="FG18" s="131"/>
      <c r="FH18" s="131"/>
      <c r="FI18" s="131"/>
      <c r="FJ18" s="131"/>
      <c r="FK18" s="131"/>
      <c r="FL18" s="131"/>
      <c r="FM18" s="131"/>
      <c r="FN18" s="131"/>
      <c r="FO18" s="131"/>
      <c r="FP18" s="131"/>
      <c r="FQ18" s="131"/>
      <c r="FR18" s="131"/>
    </row>
    <row r="19" spans="1:175" ht="16.2" customHeight="1">
      <c r="A19" s="131"/>
      <c r="B19" s="135" t="s">
        <v>267</v>
      </c>
      <c r="C19" s="124">
        <v>287968519.50999999</v>
      </c>
      <c r="D19" s="124">
        <v>263269661.22999999</v>
      </c>
      <c r="F19" s="136"/>
      <c r="G19" s="33"/>
      <c r="H19" s="33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1"/>
      <c r="CH19" s="131"/>
      <c r="CI19" s="131"/>
      <c r="CJ19" s="131"/>
      <c r="CK19" s="131"/>
      <c r="CL19" s="131"/>
      <c r="CM19" s="131"/>
      <c r="CN19" s="131"/>
      <c r="CO19" s="131"/>
      <c r="CP19" s="131"/>
      <c r="CQ19" s="131"/>
      <c r="CR19" s="131"/>
      <c r="CS19" s="131"/>
      <c r="CT19" s="131"/>
      <c r="CU19" s="131"/>
      <c r="CV19" s="131"/>
      <c r="CW19" s="131"/>
      <c r="CX19" s="131"/>
      <c r="CY19" s="131"/>
      <c r="CZ19" s="131"/>
      <c r="DA19" s="131"/>
      <c r="DB19" s="131"/>
      <c r="DC19" s="131"/>
      <c r="DD19" s="131"/>
      <c r="DE19" s="131"/>
      <c r="DF19" s="131"/>
      <c r="DG19" s="131"/>
      <c r="DH19" s="131"/>
      <c r="DI19" s="131"/>
      <c r="DJ19" s="131"/>
      <c r="DK19" s="131"/>
      <c r="DL19" s="131"/>
      <c r="DM19" s="131"/>
      <c r="DN19" s="131"/>
      <c r="DO19" s="131"/>
      <c r="DP19" s="131"/>
      <c r="DQ19" s="131"/>
      <c r="DR19" s="131"/>
      <c r="DS19" s="131"/>
      <c r="DT19" s="131"/>
      <c r="DU19" s="131"/>
      <c r="DV19" s="131"/>
      <c r="DW19" s="131"/>
      <c r="DX19" s="131"/>
      <c r="DY19" s="131"/>
      <c r="DZ19" s="131"/>
      <c r="EA19" s="131"/>
      <c r="EB19" s="131"/>
      <c r="EC19" s="131"/>
      <c r="ED19" s="131"/>
      <c r="EE19" s="131"/>
      <c r="EF19" s="131"/>
      <c r="EG19" s="131"/>
      <c r="EH19" s="131"/>
      <c r="EI19" s="131"/>
      <c r="EJ19" s="131"/>
      <c r="EK19" s="131"/>
      <c r="EL19" s="131"/>
      <c r="EM19" s="131"/>
      <c r="EN19" s="131"/>
      <c r="EO19" s="131"/>
      <c r="EP19" s="131"/>
      <c r="EQ19" s="131"/>
      <c r="ER19" s="131"/>
      <c r="ES19" s="131"/>
      <c r="ET19" s="131"/>
      <c r="EU19" s="131"/>
      <c r="EV19" s="131"/>
      <c r="EW19" s="131"/>
      <c r="EX19" s="131"/>
      <c r="EY19" s="131"/>
      <c r="EZ19" s="131"/>
      <c r="FA19" s="131"/>
      <c r="FB19" s="131"/>
      <c r="FC19" s="131"/>
      <c r="FD19" s="131"/>
      <c r="FE19" s="131"/>
      <c r="FF19" s="131"/>
      <c r="FG19" s="131"/>
      <c r="FH19" s="131"/>
      <c r="FI19" s="131"/>
      <c r="FJ19" s="131"/>
      <c r="FK19" s="131"/>
      <c r="FL19" s="131"/>
      <c r="FM19" s="131"/>
      <c r="FN19" s="131"/>
      <c r="FO19" s="131"/>
      <c r="FP19" s="131"/>
      <c r="FQ19" s="131"/>
      <c r="FR19" s="131"/>
    </row>
    <row r="20" spans="1:175" ht="16.2" customHeight="1">
      <c r="A20" s="131"/>
      <c r="B20" s="135" t="s">
        <v>327</v>
      </c>
      <c r="C20" s="138">
        <v>415677726.43599999</v>
      </c>
      <c r="D20" s="138">
        <v>247438034.44999999</v>
      </c>
      <c r="F20" s="131"/>
      <c r="G20" s="33"/>
      <c r="H20" s="33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31"/>
      <c r="CO20" s="131"/>
      <c r="CP20" s="131"/>
      <c r="CQ20" s="131"/>
      <c r="CR20" s="131"/>
      <c r="CS20" s="131"/>
      <c r="CT20" s="131"/>
      <c r="CU20" s="131"/>
      <c r="CV20" s="131"/>
      <c r="CW20" s="131"/>
      <c r="CX20" s="131"/>
      <c r="CY20" s="131"/>
      <c r="CZ20" s="131"/>
      <c r="DA20" s="131"/>
      <c r="DB20" s="131"/>
      <c r="DC20" s="131"/>
      <c r="DD20" s="131"/>
      <c r="DE20" s="131"/>
      <c r="DF20" s="131"/>
      <c r="DG20" s="131"/>
      <c r="DH20" s="131"/>
      <c r="DI20" s="131"/>
      <c r="DJ20" s="131"/>
      <c r="DK20" s="131"/>
      <c r="DL20" s="131"/>
      <c r="DM20" s="131"/>
      <c r="DN20" s="131"/>
      <c r="DO20" s="131"/>
      <c r="DP20" s="131"/>
      <c r="DQ20" s="131"/>
      <c r="DR20" s="131"/>
      <c r="DS20" s="131"/>
      <c r="DT20" s="131"/>
      <c r="DU20" s="131"/>
      <c r="DV20" s="131"/>
      <c r="DW20" s="131"/>
      <c r="DX20" s="131"/>
      <c r="DY20" s="131"/>
      <c r="DZ20" s="131"/>
      <c r="EA20" s="131"/>
      <c r="EB20" s="131"/>
      <c r="EC20" s="131"/>
      <c r="ED20" s="131"/>
      <c r="EE20" s="131"/>
      <c r="EF20" s="131"/>
      <c r="EG20" s="131"/>
      <c r="EH20" s="131"/>
      <c r="EI20" s="131"/>
      <c r="EJ20" s="131"/>
      <c r="EK20" s="131"/>
      <c r="EL20" s="131"/>
      <c r="EM20" s="131"/>
      <c r="EN20" s="131"/>
      <c r="EO20" s="131"/>
      <c r="EP20" s="131"/>
      <c r="EQ20" s="131"/>
      <c r="ER20" s="131"/>
      <c r="ES20" s="131"/>
      <c r="ET20" s="131"/>
      <c r="EU20" s="131"/>
      <c r="EV20" s="131"/>
      <c r="EW20" s="131"/>
      <c r="EX20" s="131"/>
      <c r="EY20" s="131"/>
      <c r="EZ20" s="131"/>
      <c r="FA20" s="131"/>
      <c r="FB20" s="131"/>
      <c r="FC20" s="131"/>
      <c r="FD20" s="131"/>
      <c r="FE20" s="131"/>
      <c r="FF20" s="131"/>
      <c r="FG20" s="131"/>
      <c r="FH20" s="131"/>
      <c r="FI20" s="131"/>
      <c r="FJ20" s="131"/>
      <c r="FK20" s="131"/>
      <c r="FL20" s="131"/>
      <c r="FM20" s="131"/>
      <c r="FN20" s="131"/>
      <c r="FO20" s="131"/>
      <c r="FP20" s="131"/>
      <c r="FQ20" s="131"/>
      <c r="FR20" s="131"/>
      <c r="FS20" s="131"/>
    </row>
    <row r="21" spans="1:175" ht="16.2" customHeight="1">
      <c r="A21" s="131"/>
      <c r="B21" s="137" t="s">
        <v>479</v>
      </c>
      <c r="C21" s="124">
        <v>2723820195.345993</v>
      </c>
      <c r="D21" s="124">
        <v>3106767175.015007</v>
      </c>
      <c r="E21" s="131"/>
      <c r="F21" s="33"/>
      <c r="G21" s="33"/>
      <c r="H21" s="33"/>
      <c r="I21" s="33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  <c r="BB21" s="131"/>
      <c r="BC21" s="131"/>
      <c r="BD21" s="131"/>
      <c r="BE21" s="131"/>
      <c r="BF21" s="131"/>
      <c r="BG21" s="131"/>
      <c r="BH21" s="131"/>
      <c r="BI21" s="131"/>
      <c r="BJ21" s="131"/>
      <c r="BK21" s="131"/>
      <c r="BL21" s="131"/>
      <c r="BM21" s="131"/>
      <c r="BN21" s="131"/>
      <c r="BO21" s="131"/>
      <c r="BP21" s="131"/>
      <c r="BQ21" s="131"/>
      <c r="BR21" s="131"/>
      <c r="BS21" s="131"/>
      <c r="BT21" s="131"/>
      <c r="BU21" s="131"/>
      <c r="BV21" s="131"/>
      <c r="BW21" s="131"/>
      <c r="BX21" s="131"/>
      <c r="BY21" s="131"/>
      <c r="BZ21" s="131"/>
      <c r="CA21" s="131"/>
      <c r="CB21" s="131"/>
      <c r="CC21" s="131"/>
      <c r="CD21" s="131"/>
      <c r="CE21" s="131"/>
      <c r="CF21" s="131"/>
      <c r="CG21" s="131"/>
      <c r="CH21" s="131"/>
      <c r="CI21" s="131"/>
      <c r="CJ21" s="131"/>
      <c r="CK21" s="131"/>
      <c r="CL21" s="131"/>
      <c r="CM21" s="131"/>
      <c r="CN21" s="131"/>
      <c r="CO21" s="131"/>
      <c r="CP21" s="131"/>
      <c r="CQ21" s="131"/>
      <c r="CR21" s="131"/>
      <c r="CS21" s="131"/>
      <c r="CT21" s="131"/>
      <c r="CU21" s="131"/>
      <c r="CV21" s="131"/>
      <c r="CW21" s="131"/>
      <c r="CX21" s="131"/>
      <c r="CY21" s="131"/>
      <c r="CZ21" s="131"/>
      <c r="DA21" s="131"/>
      <c r="DB21" s="131"/>
      <c r="DC21" s="131"/>
      <c r="DD21" s="131"/>
      <c r="DE21" s="131"/>
      <c r="DF21" s="131"/>
      <c r="DG21" s="131"/>
      <c r="DH21" s="131"/>
      <c r="DI21" s="131"/>
      <c r="DJ21" s="131"/>
      <c r="DK21" s="131"/>
      <c r="DL21" s="131"/>
      <c r="DM21" s="131"/>
      <c r="DN21" s="131"/>
      <c r="DO21" s="131"/>
      <c r="DP21" s="131"/>
      <c r="DQ21" s="131"/>
      <c r="DR21" s="131"/>
      <c r="DS21" s="131"/>
      <c r="DT21" s="131"/>
      <c r="DU21" s="131"/>
      <c r="DV21" s="131"/>
      <c r="DW21" s="131"/>
      <c r="DX21" s="131"/>
      <c r="DY21" s="131"/>
      <c r="DZ21" s="131"/>
      <c r="EA21" s="131"/>
      <c r="EB21" s="131"/>
      <c r="EC21" s="131"/>
      <c r="ED21" s="131"/>
      <c r="EE21" s="131"/>
      <c r="EF21" s="131"/>
      <c r="EG21" s="131"/>
      <c r="EH21" s="131"/>
      <c r="EI21" s="131"/>
      <c r="EJ21" s="131"/>
      <c r="EK21" s="131"/>
      <c r="EL21" s="131"/>
      <c r="EM21" s="131"/>
      <c r="EN21" s="131"/>
      <c r="EO21" s="131"/>
      <c r="EP21" s="131"/>
      <c r="EQ21" s="131"/>
      <c r="ER21" s="131"/>
      <c r="ES21" s="131"/>
      <c r="ET21" s="131"/>
      <c r="EU21" s="131"/>
      <c r="EV21" s="131"/>
      <c r="EW21" s="131"/>
      <c r="EX21" s="131"/>
      <c r="EY21" s="131"/>
      <c r="EZ21" s="131"/>
      <c r="FA21" s="131"/>
      <c r="FB21" s="131"/>
      <c r="FC21" s="131"/>
      <c r="FD21" s="131"/>
      <c r="FE21" s="131"/>
      <c r="FF21" s="131"/>
      <c r="FG21" s="131"/>
      <c r="FH21" s="131"/>
      <c r="FI21" s="131"/>
      <c r="FJ21" s="131"/>
      <c r="FK21" s="131"/>
      <c r="FL21" s="131"/>
      <c r="FM21" s="131"/>
      <c r="FN21" s="131"/>
      <c r="FO21" s="131"/>
      <c r="FP21" s="131"/>
      <c r="FQ21" s="131"/>
      <c r="FR21" s="131"/>
      <c r="FS21" s="131"/>
    </row>
    <row r="22" spans="1:175" ht="16.2" customHeight="1">
      <c r="B22" s="323" t="s">
        <v>886</v>
      </c>
      <c r="C22" s="324"/>
      <c r="D22" s="324"/>
      <c r="G22" s="33"/>
      <c r="I22" s="33"/>
    </row>
    <row r="23" spans="1:175" ht="16.2" customHeight="1">
      <c r="B23" s="32" t="s">
        <v>474</v>
      </c>
      <c r="C23" s="135"/>
      <c r="I23" s="34"/>
    </row>
    <row r="24" spans="1:175" ht="16.2" customHeight="1">
      <c r="I24" s="34"/>
    </row>
  </sheetData>
  <hyperlinks>
    <hyperlink ref="B2" location="Índice!A1" display="ÍNDICE" xr:uid="{F6DBA8C2-4A11-4BB5-90DB-062E828DE007}"/>
  </hyperlinks>
  <pageMargins left="0.74803149606299202" right="0.74803149606299202" top="0.98425196850393704" bottom="0.98425196850393704" header="0.511811023622047" footer="0.511811023622047"/>
  <pageSetup orientation="portrait" horizontalDpi="4294967292" verticalDpi="4294967292" r:id="rId1"/>
  <headerFooter alignWithMargins="0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11FAF-0BCC-4041-A844-ABE032BAE294}">
  <dimension ref="A1:G2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0.6640625" defaultRowHeight="16.2" customHeight="1"/>
  <cols>
    <col min="1" max="1" width="3.6640625" style="32" customWidth="1"/>
    <col min="2" max="2" width="25.33203125" style="32" customWidth="1"/>
    <col min="3" max="4" width="20.6640625" style="32" customWidth="1"/>
    <col min="5" max="5" width="15.88671875" style="32" customWidth="1"/>
    <col min="6" max="6" width="14.109375" style="32" bestFit="1" customWidth="1"/>
    <col min="7" max="16384" width="10.6640625" style="32"/>
  </cols>
  <sheetData>
    <row r="1" spans="1:7" ht="16.2" customHeight="1">
      <c r="A1" s="32" t="s">
        <v>458</v>
      </c>
    </row>
    <row r="2" spans="1:7" s="19" customFormat="1" ht="16.2" customHeight="1">
      <c r="B2" s="100" t="s">
        <v>2</v>
      </c>
    </row>
    <row r="4" spans="1:7" ht="16.95" customHeight="1">
      <c r="A4" s="98"/>
      <c r="B4" s="139" t="s">
        <v>891</v>
      </c>
      <c r="C4" s="121"/>
    </row>
    <row r="5" spans="1:7" ht="13.95" customHeight="1"/>
    <row r="6" spans="1:7" ht="31.95" customHeight="1">
      <c r="B6" s="35" t="s">
        <v>475</v>
      </c>
      <c r="C6" s="36" t="s">
        <v>61</v>
      </c>
      <c r="D6" s="36" t="s">
        <v>62</v>
      </c>
    </row>
    <row r="7" spans="1:7" ht="16.2" customHeight="1">
      <c r="B7" s="117" t="s">
        <v>6</v>
      </c>
      <c r="C7" s="123">
        <v>26398455484.352314</v>
      </c>
      <c r="D7" s="123">
        <v>28592075515.049419</v>
      </c>
      <c r="E7" s="140"/>
      <c r="F7" s="141"/>
    </row>
    <row r="8" spans="1:7" ht="16.2" customHeight="1">
      <c r="B8" s="142" t="s">
        <v>205</v>
      </c>
      <c r="C8" s="146">
        <v>11550308287.9729</v>
      </c>
      <c r="D8" s="146">
        <v>11998404796.069401</v>
      </c>
      <c r="F8" s="34"/>
      <c r="G8" s="34"/>
    </row>
    <row r="9" spans="1:7" ht="16.2" customHeight="1">
      <c r="B9" s="142" t="s">
        <v>323</v>
      </c>
      <c r="C9" s="146">
        <v>3510562756.1500001</v>
      </c>
      <c r="D9" s="146">
        <v>4241675081.5300002</v>
      </c>
      <c r="F9" s="34"/>
    </row>
    <row r="10" spans="1:7" ht="16.2" customHeight="1">
      <c r="B10" s="142" t="s">
        <v>171</v>
      </c>
      <c r="C10" s="146">
        <v>1415297752.1440001</v>
      </c>
      <c r="D10" s="146">
        <v>1490699211.1700001</v>
      </c>
      <c r="F10" s="34"/>
    </row>
    <row r="11" spans="1:7" ht="16.2" customHeight="1">
      <c r="B11" s="142" t="s">
        <v>311</v>
      </c>
      <c r="C11" s="146">
        <v>515382327</v>
      </c>
      <c r="D11" s="146">
        <v>815640045.32000005</v>
      </c>
      <c r="F11" s="34"/>
    </row>
    <row r="12" spans="1:7" ht="16.2" customHeight="1">
      <c r="B12" s="142" t="s">
        <v>327</v>
      </c>
      <c r="C12" s="146">
        <v>564807818.91999996</v>
      </c>
      <c r="D12" s="146">
        <v>731331906.64999998</v>
      </c>
      <c r="F12" s="34"/>
    </row>
    <row r="13" spans="1:7" ht="16.2" customHeight="1">
      <c r="B13" s="142" t="s">
        <v>210</v>
      </c>
      <c r="C13" s="146">
        <v>604342816.26999998</v>
      </c>
      <c r="D13" s="146">
        <v>678026652.11000001</v>
      </c>
      <c r="F13" s="34"/>
    </row>
    <row r="14" spans="1:7" ht="16.2" customHeight="1">
      <c r="B14" s="142" t="s">
        <v>169</v>
      </c>
      <c r="C14" s="146">
        <v>602940698.86000001</v>
      </c>
      <c r="D14" s="146">
        <v>605646589.38999999</v>
      </c>
      <c r="F14" s="143"/>
    </row>
    <row r="15" spans="1:7" ht="16.2" customHeight="1">
      <c r="B15" s="142" t="s">
        <v>225</v>
      </c>
      <c r="C15" s="146">
        <v>531055153.10000002</v>
      </c>
      <c r="D15" s="146">
        <v>544768815.49000001</v>
      </c>
      <c r="F15" s="34"/>
    </row>
    <row r="16" spans="1:7" ht="16.2" customHeight="1">
      <c r="B16" s="32" t="s">
        <v>173</v>
      </c>
      <c r="C16" s="146">
        <v>407873994.94</v>
      </c>
      <c r="D16" s="146">
        <v>470187807.54000002</v>
      </c>
      <c r="F16" s="34"/>
    </row>
    <row r="17" spans="2:6" ht="16.2" customHeight="1">
      <c r="B17" s="142" t="s">
        <v>212</v>
      </c>
      <c r="C17" s="146">
        <v>395794458.42000002</v>
      </c>
      <c r="D17" s="146">
        <v>425865235.87</v>
      </c>
      <c r="F17" s="143"/>
    </row>
    <row r="18" spans="2:6" ht="16.2" customHeight="1">
      <c r="B18" s="32" t="s">
        <v>267</v>
      </c>
      <c r="C18" s="146">
        <v>401528858.94</v>
      </c>
      <c r="D18" s="146">
        <v>413232617.06</v>
      </c>
      <c r="F18" s="144"/>
    </row>
    <row r="19" spans="2:6" ht="16.2" customHeight="1">
      <c r="B19" s="32" t="s">
        <v>232</v>
      </c>
      <c r="C19" s="146">
        <v>284167853.32999998</v>
      </c>
      <c r="D19" s="146">
        <v>381745255.45999998</v>
      </c>
      <c r="F19" s="34"/>
    </row>
    <row r="20" spans="2:6" ht="16.2" customHeight="1">
      <c r="B20" s="32" t="s">
        <v>211</v>
      </c>
      <c r="C20" s="146">
        <v>329312194.86000001</v>
      </c>
      <c r="D20" s="146">
        <v>369445210.48000002</v>
      </c>
      <c r="F20" s="34"/>
    </row>
    <row r="21" spans="2:6" ht="16.2" customHeight="1">
      <c r="B21" s="142" t="s">
        <v>479</v>
      </c>
      <c r="C21" s="146">
        <v>5285080513.4454193</v>
      </c>
      <c r="D21" s="146">
        <v>5425406290.9100151</v>
      </c>
      <c r="E21" s="145"/>
      <c r="F21" s="34"/>
    </row>
    <row r="22" spans="2:6" ht="16.2" customHeight="1">
      <c r="B22" s="321" t="s">
        <v>886</v>
      </c>
      <c r="C22" s="322"/>
      <c r="D22" s="322"/>
      <c r="F22" s="34"/>
    </row>
    <row r="23" spans="2:6" ht="16.2" customHeight="1">
      <c r="B23" s="32" t="s">
        <v>474</v>
      </c>
      <c r="F23" s="34"/>
    </row>
    <row r="24" spans="2:6" ht="16.2" customHeight="1">
      <c r="F24" s="34"/>
    </row>
  </sheetData>
  <hyperlinks>
    <hyperlink ref="B2" location="Índice!A1" display="ÍNDICE" xr:uid="{CF9B8AA6-FE72-4FFF-B839-1B2C0C5E5C26}"/>
  </hyperlinks>
  <pageMargins left="0.74803149606299213" right="0.74803149606299213" top="0.98425196850393704" bottom="0.98425196850393704" header="0.51181102362204722" footer="0.51181102362204722"/>
  <pageSetup orientation="portrait" horizontalDpi="4294967292" verticalDpi="4294967292" r:id="rId1"/>
  <headerFooter alignWithMargins="0"/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5AB9E-4EA2-4CBE-8727-EFE8E31C92FA}">
  <dimension ref="B1:M52"/>
  <sheetViews>
    <sheetView showGridLines="0" zoomScaleNormal="100" workbookViewId="0">
      <pane ySplit="6" topLeftCell="A35" activePane="bottomLeft" state="frozen"/>
      <selection pane="bottomLeft" activeCell="G39" sqref="G39"/>
    </sheetView>
  </sheetViews>
  <sheetFormatPr baseColWidth="10" defaultColWidth="11.44140625" defaultRowHeight="17.399999999999999"/>
  <cols>
    <col min="1" max="1" width="3.6640625" style="32" customWidth="1"/>
    <col min="2" max="2" width="30.6640625" style="32" customWidth="1"/>
    <col min="3" max="13" width="20.6640625" style="32" customWidth="1"/>
    <col min="14" max="16384" width="11.44140625" style="32"/>
  </cols>
  <sheetData>
    <row r="1" spans="2:13" ht="16.2" customHeight="1"/>
    <row r="2" spans="2:13" s="19" customFormat="1" ht="16.2" customHeight="1">
      <c r="B2" s="100" t="s">
        <v>2</v>
      </c>
    </row>
    <row r="3" spans="2:13" ht="16.2" customHeight="1"/>
    <row r="4" spans="2:13" ht="16.95" customHeight="1">
      <c r="B4" s="114" t="s">
        <v>892</v>
      </c>
    </row>
    <row r="5" spans="2:13" ht="13.95" customHeight="1"/>
    <row r="6" spans="2:13" ht="37.950000000000003" customHeight="1">
      <c r="B6" s="167" t="s">
        <v>480</v>
      </c>
      <c r="C6" s="168" t="s">
        <v>481</v>
      </c>
      <c r="D6" s="168" t="s">
        <v>482</v>
      </c>
      <c r="E6" s="168" t="s">
        <v>483</v>
      </c>
      <c r="F6" s="169" t="s">
        <v>484</v>
      </c>
      <c r="G6" s="169" t="s">
        <v>485</v>
      </c>
      <c r="H6" s="169" t="s">
        <v>486</v>
      </c>
      <c r="I6" s="169" t="s">
        <v>487</v>
      </c>
      <c r="J6" s="169" t="s">
        <v>488</v>
      </c>
      <c r="K6" s="169" t="s">
        <v>489</v>
      </c>
      <c r="L6" s="169" t="s">
        <v>490</v>
      </c>
      <c r="M6" s="169" t="s">
        <v>491</v>
      </c>
    </row>
    <row r="7" spans="2:13" ht="16.2" customHeight="1">
      <c r="B7" s="41">
        <v>2023</v>
      </c>
      <c r="C7" s="153">
        <v>40440</v>
      </c>
      <c r="D7" s="153">
        <v>3692085</v>
      </c>
      <c r="E7" s="153">
        <v>1242704919.969023</v>
      </c>
      <c r="F7" s="170">
        <v>33779</v>
      </c>
      <c r="G7" s="170">
        <v>3441486</v>
      </c>
      <c r="H7" s="170">
        <v>1098659866.094023</v>
      </c>
      <c r="I7" s="170">
        <v>2773</v>
      </c>
      <c r="J7" s="170">
        <v>250599</v>
      </c>
      <c r="K7" s="170">
        <v>58204465.408</v>
      </c>
      <c r="L7" s="170">
        <v>3888</v>
      </c>
      <c r="M7" s="170">
        <v>85840588.466999993</v>
      </c>
    </row>
    <row r="8" spans="2:13" ht="16.2" customHeight="1">
      <c r="B8" s="41" t="s">
        <v>492</v>
      </c>
      <c r="C8" s="153">
        <v>26029</v>
      </c>
      <c r="D8" s="154">
        <v>2534042</v>
      </c>
      <c r="E8" s="153">
        <v>808185558.73800004</v>
      </c>
      <c r="F8" s="170">
        <v>22159</v>
      </c>
      <c r="G8" s="170">
        <v>2410357</v>
      </c>
      <c r="H8" s="170">
        <v>763175495.54700005</v>
      </c>
      <c r="I8" s="170">
        <v>2117</v>
      </c>
      <c r="J8" s="170">
        <v>123685</v>
      </c>
      <c r="K8" s="170">
        <v>31306846.09</v>
      </c>
      <c r="L8" s="170">
        <v>1753</v>
      </c>
      <c r="M8" s="170">
        <v>13703217.101</v>
      </c>
    </row>
    <row r="9" spans="2:13" ht="16.2" customHeight="1">
      <c r="B9" s="171" t="s">
        <v>493</v>
      </c>
      <c r="C9" s="156">
        <v>22618</v>
      </c>
      <c r="D9" s="155">
        <v>1928725</v>
      </c>
      <c r="E9" s="156">
        <v>584943958.85399997</v>
      </c>
      <c r="F9" s="45">
        <v>18873</v>
      </c>
      <c r="G9" s="45">
        <v>1819584</v>
      </c>
      <c r="H9" s="45">
        <v>546234875.80799997</v>
      </c>
      <c r="I9" s="45">
        <v>2029</v>
      </c>
      <c r="J9" s="45">
        <v>109141</v>
      </c>
      <c r="K9" s="45">
        <v>26325486.350000001</v>
      </c>
      <c r="L9" s="45">
        <v>1716</v>
      </c>
      <c r="M9" s="45">
        <v>12383596.696</v>
      </c>
    </row>
    <row r="10" spans="2:13" ht="16.2" customHeight="1">
      <c r="B10" s="171" t="s">
        <v>494</v>
      </c>
      <c r="C10" s="156">
        <v>3369</v>
      </c>
      <c r="D10" s="155">
        <v>571823</v>
      </c>
      <c r="E10" s="156">
        <v>212734214.95500001</v>
      </c>
      <c r="F10" s="45">
        <v>3244</v>
      </c>
      <c r="G10" s="45">
        <v>557279</v>
      </c>
      <c r="H10" s="45">
        <v>206433234.81</v>
      </c>
      <c r="I10" s="45">
        <v>88</v>
      </c>
      <c r="J10" s="45">
        <v>14544</v>
      </c>
      <c r="K10" s="45">
        <v>4981359.74</v>
      </c>
      <c r="L10" s="45">
        <v>37</v>
      </c>
      <c r="M10" s="45">
        <v>1319620.405</v>
      </c>
    </row>
    <row r="11" spans="2:13" ht="16.2" customHeight="1">
      <c r="B11" s="32" t="s">
        <v>495</v>
      </c>
      <c r="C11" s="156">
        <v>42</v>
      </c>
      <c r="D11" s="155">
        <v>33494</v>
      </c>
      <c r="E11" s="156">
        <v>10507384.929</v>
      </c>
      <c r="F11" s="45">
        <v>42</v>
      </c>
      <c r="G11" s="45">
        <v>33494</v>
      </c>
      <c r="H11" s="45">
        <v>10507384.929</v>
      </c>
      <c r="I11" s="172" t="s">
        <v>167</v>
      </c>
      <c r="J11" s="172" t="s">
        <v>167</v>
      </c>
      <c r="K11" s="172" t="s">
        <v>167</v>
      </c>
      <c r="L11" s="172" t="s">
        <v>167</v>
      </c>
      <c r="M11" s="172" t="s">
        <v>167</v>
      </c>
    </row>
    <row r="12" spans="2:13" ht="16.2" customHeight="1">
      <c r="B12" s="41" t="s">
        <v>496</v>
      </c>
      <c r="C12" s="153">
        <v>3790</v>
      </c>
      <c r="D12" s="154">
        <v>499708</v>
      </c>
      <c r="E12" s="153">
        <v>191915734.01699999</v>
      </c>
      <c r="F12" s="170">
        <v>2063</v>
      </c>
      <c r="G12" s="170">
        <v>415035</v>
      </c>
      <c r="H12" s="170">
        <v>116053603.097</v>
      </c>
      <c r="I12" s="170">
        <v>373</v>
      </c>
      <c r="J12" s="170">
        <v>84673</v>
      </c>
      <c r="K12" s="170">
        <v>17987751.282000002</v>
      </c>
      <c r="L12" s="170">
        <v>1354</v>
      </c>
      <c r="M12" s="170">
        <v>57874379.637999997</v>
      </c>
    </row>
    <row r="13" spans="2:13" ht="16.2" customHeight="1">
      <c r="B13" s="171" t="s">
        <v>497</v>
      </c>
      <c r="C13" s="156">
        <v>2938</v>
      </c>
      <c r="D13" s="155">
        <v>402844</v>
      </c>
      <c r="E13" s="156">
        <v>160862608.26899999</v>
      </c>
      <c r="F13" s="45">
        <v>1426</v>
      </c>
      <c r="G13" s="45">
        <v>352195</v>
      </c>
      <c r="H13" s="45">
        <v>102507052.045</v>
      </c>
      <c r="I13" s="45">
        <v>308</v>
      </c>
      <c r="J13" s="45">
        <v>50649</v>
      </c>
      <c r="K13" s="45">
        <v>10069707.321</v>
      </c>
      <c r="L13" s="45">
        <v>1204</v>
      </c>
      <c r="M13" s="45">
        <v>48285848.902999997</v>
      </c>
    </row>
    <row r="14" spans="2:13" ht="16.2" customHeight="1">
      <c r="B14" s="171" t="s">
        <v>498</v>
      </c>
      <c r="C14" s="156">
        <v>246</v>
      </c>
      <c r="D14" s="155">
        <v>55500</v>
      </c>
      <c r="E14" s="156">
        <v>23977496.370999999</v>
      </c>
      <c r="F14" s="45">
        <v>105</v>
      </c>
      <c r="G14" s="45">
        <v>24057</v>
      </c>
      <c r="H14" s="45">
        <v>7465670.824</v>
      </c>
      <c r="I14" s="45">
        <v>29</v>
      </c>
      <c r="J14" s="45">
        <v>31443</v>
      </c>
      <c r="K14" s="45">
        <v>7568351.8140000002</v>
      </c>
      <c r="L14" s="45">
        <v>112</v>
      </c>
      <c r="M14" s="45">
        <v>8943473.7329999991</v>
      </c>
    </row>
    <row r="15" spans="2:13" ht="16.2" customHeight="1">
      <c r="B15" s="171" t="s">
        <v>499</v>
      </c>
      <c r="C15" s="156">
        <v>606</v>
      </c>
      <c r="D15" s="155">
        <v>41364</v>
      </c>
      <c r="E15" s="156">
        <v>7075629.3770000003</v>
      </c>
      <c r="F15" s="45">
        <v>532</v>
      </c>
      <c r="G15" s="45">
        <v>38783</v>
      </c>
      <c r="H15" s="45">
        <v>6080880.2280000001</v>
      </c>
      <c r="I15" s="45">
        <v>36</v>
      </c>
      <c r="J15" s="45">
        <v>2581</v>
      </c>
      <c r="K15" s="45">
        <v>349692.147</v>
      </c>
      <c r="L15" s="45">
        <v>38</v>
      </c>
      <c r="M15" s="45">
        <v>645057.00199999998</v>
      </c>
    </row>
    <row r="16" spans="2:13" ht="16.2" customHeight="1">
      <c r="B16" s="41" t="s">
        <v>500</v>
      </c>
      <c r="C16" s="153">
        <v>433</v>
      </c>
      <c r="D16" s="154">
        <v>483431</v>
      </c>
      <c r="E16" s="153">
        <v>96596294.042999998</v>
      </c>
      <c r="F16" s="170">
        <v>327</v>
      </c>
      <c r="G16" s="170">
        <v>451079</v>
      </c>
      <c r="H16" s="170">
        <v>83250141.131999999</v>
      </c>
      <c r="I16" s="170">
        <v>52</v>
      </c>
      <c r="J16" s="170">
        <v>32352</v>
      </c>
      <c r="K16" s="170">
        <v>5859239.4469999997</v>
      </c>
      <c r="L16" s="170">
        <v>54</v>
      </c>
      <c r="M16" s="170">
        <v>7486913.4639999997</v>
      </c>
    </row>
    <row r="17" spans="2:13" ht="16.2" customHeight="1">
      <c r="B17" s="171" t="s">
        <v>501</v>
      </c>
      <c r="C17" s="156">
        <v>11</v>
      </c>
      <c r="D17" s="155">
        <v>1855</v>
      </c>
      <c r="E17" s="156">
        <v>502688.97200000001</v>
      </c>
      <c r="F17" s="45">
        <v>4</v>
      </c>
      <c r="G17" s="45">
        <v>1465</v>
      </c>
      <c r="H17" s="45">
        <v>286343.26899999997</v>
      </c>
      <c r="I17" s="172">
        <v>1</v>
      </c>
      <c r="J17" s="172">
        <v>390</v>
      </c>
      <c r="K17" s="172">
        <v>105764.777</v>
      </c>
      <c r="L17" s="45">
        <v>6</v>
      </c>
      <c r="M17" s="45">
        <v>110580.92600000001</v>
      </c>
    </row>
    <row r="18" spans="2:13" ht="16.2" customHeight="1">
      <c r="B18" s="171" t="s">
        <v>499</v>
      </c>
      <c r="C18" s="156">
        <v>422</v>
      </c>
      <c r="D18" s="155">
        <v>481576</v>
      </c>
      <c r="E18" s="156">
        <v>96093605.070999995</v>
      </c>
      <c r="F18" s="45">
        <v>323</v>
      </c>
      <c r="G18" s="45">
        <v>449614</v>
      </c>
      <c r="H18" s="45">
        <v>82963797.863000005</v>
      </c>
      <c r="I18" s="45">
        <v>51</v>
      </c>
      <c r="J18" s="45">
        <v>31962</v>
      </c>
      <c r="K18" s="45">
        <v>5753474.6699999999</v>
      </c>
      <c r="L18" s="45">
        <v>48</v>
      </c>
      <c r="M18" s="45">
        <v>7376332.5379999997</v>
      </c>
    </row>
    <row r="19" spans="2:13" ht="16.2" customHeight="1">
      <c r="B19" s="41" t="s">
        <v>502</v>
      </c>
      <c r="C19" s="153">
        <v>1605</v>
      </c>
      <c r="D19" s="154">
        <v>139171</v>
      </c>
      <c r="E19" s="153">
        <v>27235056.727000002</v>
      </c>
      <c r="F19" s="170">
        <v>1503</v>
      </c>
      <c r="G19" s="170">
        <v>133843</v>
      </c>
      <c r="H19" s="170">
        <v>22863449.498</v>
      </c>
      <c r="I19" s="170">
        <v>50</v>
      </c>
      <c r="J19" s="170">
        <v>5328</v>
      </c>
      <c r="K19" s="170">
        <v>1313211.2390000001</v>
      </c>
      <c r="L19" s="170">
        <v>52</v>
      </c>
      <c r="M19" s="170">
        <v>3058395.99</v>
      </c>
    </row>
    <row r="20" spans="2:13" ht="16.2" customHeight="1">
      <c r="B20" s="171" t="s">
        <v>503</v>
      </c>
      <c r="C20" s="156">
        <v>2</v>
      </c>
      <c r="D20" s="155">
        <v>17</v>
      </c>
      <c r="E20" s="156">
        <v>5300</v>
      </c>
      <c r="F20" s="172" t="s">
        <v>167</v>
      </c>
      <c r="G20" s="172" t="s">
        <v>167</v>
      </c>
      <c r="H20" s="172" t="s">
        <v>167</v>
      </c>
      <c r="I20" s="45">
        <v>1</v>
      </c>
      <c r="J20" s="45">
        <v>17</v>
      </c>
      <c r="K20" s="45">
        <v>1500</v>
      </c>
      <c r="L20" s="45">
        <v>1</v>
      </c>
      <c r="M20" s="45">
        <v>3800</v>
      </c>
    </row>
    <row r="21" spans="2:13" ht="16.2" customHeight="1">
      <c r="B21" s="171" t="s">
        <v>504</v>
      </c>
      <c r="C21" s="156">
        <v>83</v>
      </c>
      <c r="D21" s="155">
        <v>18484</v>
      </c>
      <c r="E21" s="156">
        <v>6074945.3459999999</v>
      </c>
      <c r="F21" s="45">
        <v>59</v>
      </c>
      <c r="G21" s="45">
        <v>17021</v>
      </c>
      <c r="H21" s="45">
        <v>5004967.5180000002</v>
      </c>
      <c r="I21" s="45">
        <v>11</v>
      </c>
      <c r="J21" s="45">
        <v>1463</v>
      </c>
      <c r="K21" s="45">
        <v>354461.01699999999</v>
      </c>
      <c r="L21" s="45">
        <v>13</v>
      </c>
      <c r="M21" s="45">
        <v>715516.81099999999</v>
      </c>
    </row>
    <row r="22" spans="2:13" ht="16.2" customHeight="1">
      <c r="B22" s="171" t="s">
        <v>505</v>
      </c>
      <c r="C22" s="156">
        <v>1520</v>
      </c>
      <c r="D22" s="155">
        <v>120670</v>
      </c>
      <c r="E22" s="156">
        <v>21154811.381000001</v>
      </c>
      <c r="F22" s="45">
        <v>1444</v>
      </c>
      <c r="G22" s="45">
        <v>116822</v>
      </c>
      <c r="H22" s="45">
        <v>17858481.98</v>
      </c>
      <c r="I22" s="45">
        <v>38</v>
      </c>
      <c r="J22" s="45">
        <v>3848</v>
      </c>
      <c r="K22" s="45">
        <v>957250.22199999995</v>
      </c>
      <c r="L22" s="45">
        <v>38</v>
      </c>
      <c r="M22" s="45">
        <v>2339079.179</v>
      </c>
    </row>
    <row r="23" spans="2:13" ht="16.2" customHeight="1">
      <c r="B23" s="41" t="s">
        <v>506</v>
      </c>
      <c r="C23" s="153">
        <v>63</v>
      </c>
      <c r="D23" s="154">
        <v>18157</v>
      </c>
      <c r="E23" s="153">
        <v>1570948.6189999999</v>
      </c>
      <c r="F23" s="170">
        <v>59</v>
      </c>
      <c r="G23" s="170">
        <v>18147</v>
      </c>
      <c r="H23" s="170">
        <v>1514636.5009999999</v>
      </c>
      <c r="I23" s="170">
        <v>1</v>
      </c>
      <c r="J23" s="170">
        <v>10</v>
      </c>
      <c r="K23" s="170">
        <v>2529.9290000000001</v>
      </c>
      <c r="L23" s="170">
        <v>3</v>
      </c>
      <c r="M23" s="170">
        <v>53782.188999999998</v>
      </c>
    </row>
    <row r="24" spans="2:13" ht="16.2" customHeight="1">
      <c r="B24" s="171" t="s">
        <v>506</v>
      </c>
      <c r="C24" s="156">
        <v>63</v>
      </c>
      <c r="D24" s="155">
        <v>18157</v>
      </c>
      <c r="E24" s="156">
        <v>1570948.6189999999</v>
      </c>
      <c r="F24" s="45">
        <v>59</v>
      </c>
      <c r="G24" s="45">
        <v>18147</v>
      </c>
      <c r="H24" s="45">
        <v>1514636.5009999999</v>
      </c>
      <c r="I24" s="45">
        <v>1</v>
      </c>
      <c r="J24" s="45">
        <v>10</v>
      </c>
      <c r="K24" s="45">
        <v>2529.9290000000001</v>
      </c>
      <c r="L24" s="45">
        <v>3</v>
      </c>
      <c r="M24" s="45">
        <v>53782.188999999998</v>
      </c>
    </row>
    <row r="25" spans="2:13" ht="16.2" customHeight="1">
      <c r="B25" s="41" t="s">
        <v>507</v>
      </c>
      <c r="C25" s="153">
        <v>8520</v>
      </c>
      <c r="D25" s="154">
        <v>17576</v>
      </c>
      <c r="E25" s="153">
        <v>117201327.825023</v>
      </c>
      <c r="F25" s="170">
        <v>7668</v>
      </c>
      <c r="G25" s="170">
        <v>13025</v>
      </c>
      <c r="H25" s="170">
        <v>111802540.319023</v>
      </c>
      <c r="I25" s="170">
        <v>180</v>
      </c>
      <c r="J25" s="170">
        <v>4551</v>
      </c>
      <c r="K25" s="170">
        <v>1734887.4210000001</v>
      </c>
      <c r="L25" s="170">
        <v>672</v>
      </c>
      <c r="M25" s="170">
        <v>3663900.085</v>
      </c>
    </row>
    <row r="26" spans="2:13" ht="16.2" customHeight="1">
      <c r="B26" s="171" t="s">
        <v>508</v>
      </c>
      <c r="C26" s="156">
        <v>5643</v>
      </c>
      <c r="D26" s="43" t="s">
        <v>167</v>
      </c>
      <c r="E26" s="156">
        <v>33292484.700022999</v>
      </c>
      <c r="F26" s="45">
        <v>5604</v>
      </c>
      <c r="G26" s="45" t="s">
        <v>167</v>
      </c>
      <c r="H26" s="45">
        <v>33134087.324023001</v>
      </c>
      <c r="I26" s="45">
        <v>9</v>
      </c>
      <c r="J26" s="45" t="s">
        <v>167</v>
      </c>
      <c r="K26" s="45">
        <v>18549.651000000002</v>
      </c>
      <c r="L26" s="45">
        <v>30</v>
      </c>
      <c r="M26" s="45">
        <v>139847.72500000001</v>
      </c>
    </row>
    <row r="27" spans="2:13" ht="16.2" customHeight="1">
      <c r="B27" s="171" t="s">
        <v>509</v>
      </c>
      <c r="C27" s="156">
        <v>313</v>
      </c>
      <c r="D27" s="43" t="s">
        <v>167</v>
      </c>
      <c r="E27" s="156">
        <v>44390182.296999998</v>
      </c>
      <c r="F27" s="45">
        <v>284</v>
      </c>
      <c r="G27" s="45" t="s">
        <v>167</v>
      </c>
      <c r="H27" s="45">
        <v>43591658.726999998</v>
      </c>
      <c r="I27" s="45">
        <v>19</v>
      </c>
      <c r="J27" s="45" t="s">
        <v>167</v>
      </c>
      <c r="K27" s="45">
        <v>176862.58900000001</v>
      </c>
      <c r="L27" s="45">
        <v>10</v>
      </c>
      <c r="M27" s="45">
        <v>621660.98100000003</v>
      </c>
    </row>
    <row r="28" spans="2:13" ht="16.2" customHeight="1">
      <c r="B28" s="171" t="s">
        <v>510</v>
      </c>
      <c r="C28" s="156">
        <v>2564</v>
      </c>
      <c r="D28" s="155">
        <v>17576</v>
      </c>
      <c r="E28" s="156">
        <v>39518660.828000002</v>
      </c>
      <c r="F28" s="45">
        <v>1780</v>
      </c>
      <c r="G28" s="45">
        <v>13025</v>
      </c>
      <c r="H28" s="45">
        <v>35076794.267999999</v>
      </c>
      <c r="I28" s="45">
        <v>152</v>
      </c>
      <c r="J28" s="45">
        <v>4551</v>
      </c>
      <c r="K28" s="45">
        <v>1539475.1810000001</v>
      </c>
      <c r="L28" s="45">
        <v>632</v>
      </c>
      <c r="M28" s="45">
        <v>2902391.3790000002</v>
      </c>
    </row>
    <row r="29" spans="2:13" s="117" customFormat="1" ht="16.2" customHeight="1">
      <c r="B29" s="173" t="s">
        <v>511</v>
      </c>
      <c r="C29" s="153" t="s">
        <v>512</v>
      </c>
      <c r="D29" s="153" t="s">
        <v>513</v>
      </c>
      <c r="E29" s="153" t="s">
        <v>514</v>
      </c>
      <c r="F29" s="170" t="s">
        <v>515</v>
      </c>
      <c r="G29" s="170" t="s">
        <v>516</v>
      </c>
      <c r="H29" s="170" t="s">
        <v>517</v>
      </c>
      <c r="I29" s="170">
        <v>2644</v>
      </c>
      <c r="J29" s="170">
        <v>290386</v>
      </c>
      <c r="K29" s="170">
        <v>66832775.270000003</v>
      </c>
      <c r="L29" s="170">
        <v>3954</v>
      </c>
      <c r="M29" s="170">
        <v>95478276.202999994</v>
      </c>
    </row>
    <row r="30" spans="2:13" s="117" customFormat="1" ht="16.2" customHeight="1">
      <c r="B30" s="41" t="s">
        <v>492</v>
      </c>
      <c r="C30" s="153">
        <v>25596</v>
      </c>
      <c r="D30" s="154">
        <v>2477183</v>
      </c>
      <c r="E30" s="153">
        <v>779688955.58299994</v>
      </c>
      <c r="F30" s="170">
        <v>21993</v>
      </c>
      <c r="G30" s="170">
        <v>2354965</v>
      </c>
      <c r="H30" s="170">
        <v>734839761.77199996</v>
      </c>
      <c r="I30" s="170">
        <v>1929</v>
      </c>
      <c r="J30" s="170">
        <v>122218</v>
      </c>
      <c r="K30" s="170">
        <v>30080114.813000001</v>
      </c>
      <c r="L30" s="170">
        <v>1674</v>
      </c>
      <c r="M30" s="170">
        <v>14769078.998</v>
      </c>
    </row>
    <row r="31" spans="2:13" ht="16.2" customHeight="1">
      <c r="B31" s="171" t="s">
        <v>493</v>
      </c>
      <c r="C31" s="156">
        <v>22781</v>
      </c>
      <c r="D31" s="155">
        <v>1949909</v>
      </c>
      <c r="E31" s="156">
        <v>589206287.59300005</v>
      </c>
      <c r="F31" s="45">
        <v>19299</v>
      </c>
      <c r="G31" s="45">
        <v>1837099</v>
      </c>
      <c r="H31" s="45">
        <v>548450210.44400001</v>
      </c>
      <c r="I31" s="45">
        <v>1845</v>
      </c>
      <c r="J31" s="45">
        <v>112810</v>
      </c>
      <c r="K31" s="45">
        <v>27500915.614999998</v>
      </c>
      <c r="L31" s="45">
        <v>1637</v>
      </c>
      <c r="M31" s="45">
        <v>13255161.534</v>
      </c>
    </row>
    <row r="32" spans="2:13" ht="16.2" customHeight="1">
      <c r="B32" s="171" t="s">
        <v>494</v>
      </c>
      <c r="C32" s="156">
        <v>2757</v>
      </c>
      <c r="D32" s="155">
        <v>481264</v>
      </c>
      <c r="E32" s="156">
        <v>173551136.197</v>
      </c>
      <c r="F32" s="45">
        <v>2644</v>
      </c>
      <c r="G32" s="45">
        <v>472872</v>
      </c>
      <c r="H32" s="45">
        <v>169794821.94100001</v>
      </c>
      <c r="I32" s="45">
        <v>79</v>
      </c>
      <c r="J32" s="45">
        <v>8392</v>
      </c>
      <c r="K32" s="45">
        <v>2370830.5090000001</v>
      </c>
      <c r="L32" s="45">
        <v>34</v>
      </c>
      <c r="M32" s="45">
        <v>1385483.747</v>
      </c>
    </row>
    <row r="33" spans="2:13" ht="16.2" customHeight="1">
      <c r="B33" s="32" t="s">
        <v>495</v>
      </c>
      <c r="C33" s="156">
        <v>58</v>
      </c>
      <c r="D33" s="155">
        <v>46010</v>
      </c>
      <c r="E33" s="156">
        <v>16931531.793000001</v>
      </c>
      <c r="F33" s="45">
        <v>50</v>
      </c>
      <c r="G33" s="45">
        <v>44994</v>
      </c>
      <c r="H33" s="45">
        <v>16594729.387</v>
      </c>
      <c r="I33" s="45">
        <v>5</v>
      </c>
      <c r="J33" s="45">
        <v>1016</v>
      </c>
      <c r="K33" s="45">
        <v>208368.68900000001</v>
      </c>
      <c r="L33" s="45">
        <v>3</v>
      </c>
      <c r="M33" s="45">
        <v>128433.717</v>
      </c>
    </row>
    <row r="34" spans="2:13" s="117" customFormat="1" ht="16.2" customHeight="1">
      <c r="B34" s="41" t="s">
        <v>496</v>
      </c>
      <c r="C34" s="153">
        <v>3926</v>
      </c>
      <c r="D34" s="154">
        <v>586553</v>
      </c>
      <c r="E34" s="153">
        <v>206302496.19600001</v>
      </c>
      <c r="F34" s="170">
        <v>2216</v>
      </c>
      <c r="G34" s="170">
        <v>516995</v>
      </c>
      <c r="H34" s="170">
        <v>140279592.62400001</v>
      </c>
      <c r="I34" s="170">
        <v>386</v>
      </c>
      <c r="J34" s="170">
        <v>69558</v>
      </c>
      <c r="K34" s="170">
        <v>13554002.867000001</v>
      </c>
      <c r="L34" s="170">
        <v>1324</v>
      </c>
      <c r="M34" s="170">
        <v>52468900.704999998</v>
      </c>
    </row>
    <row r="35" spans="2:13" ht="16.2" customHeight="1">
      <c r="B35" s="171" t="s">
        <v>497</v>
      </c>
      <c r="C35" s="156">
        <v>3178</v>
      </c>
      <c r="D35" s="155">
        <v>428074</v>
      </c>
      <c r="E35" s="156">
        <v>163886956.04499999</v>
      </c>
      <c r="F35" s="45">
        <v>1649</v>
      </c>
      <c r="G35" s="45">
        <v>378374</v>
      </c>
      <c r="H35" s="45">
        <v>107552250.19599999</v>
      </c>
      <c r="I35" s="45">
        <v>343</v>
      </c>
      <c r="J35" s="45">
        <v>49700</v>
      </c>
      <c r="K35" s="45">
        <v>12192983.499</v>
      </c>
      <c r="L35" s="45">
        <v>1186</v>
      </c>
      <c r="M35" s="45">
        <v>44141722.350000001</v>
      </c>
    </row>
    <row r="36" spans="2:13" ht="16.2" customHeight="1">
      <c r="B36" s="171" t="s">
        <v>498</v>
      </c>
      <c r="C36" s="156">
        <v>205</v>
      </c>
      <c r="D36" s="155">
        <v>96935</v>
      </c>
      <c r="E36" s="156">
        <v>33198495.625</v>
      </c>
      <c r="F36" s="45">
        <v>91</v>
      </c>
      <c r="G36" s="45">
        <v>93539</v>
      </c>
      <c r="H36" s="45">
        <v>26203775.651000001</v>
      </c>
      <c r="I36" s="45">
        <v>22</v>
      </c>
      <c r="J36" s="45">
        <v>3396</v>
      </c>
      <c r="K36" s="45">
        <v>724725.91899999999</v>
      </c>
      <c r="L36" s="45">
        <v>92</v>
      </c>
      <c r="M36" s="45">
        <v>6269994.0549999997</v>
      </c>
    </row>
    <row r="37" spans="2:13" ht="16.2" customHeight="1">
      <c r="B37" s="171" t="s">
        <v>499</v>
      </c>
      <c r="C37" s="156">
        <v>542</v>
      </c>
      <c r="D37" s="155">
        <v>61504</v>
      </c>
      <c r="E37" s="156">
        <v>9203044.5260000005</v>
      </c>
      <c r="F37" s="45">
        <v>475</v>
      </c>
      <c r="G37" s="45">
        <v>45042</v>
      </c>
      <c r="H37" s="45">
        <v>6509566.7769999998</v>
      </c>
      <c r="I37" s="45">
        <v>21</v>
      </c>
      <c r="J37" s="45">
        <v>16462</v>
      </c>
      <c r="K37" s="45">
        <v>636293.44900000002</v>
      </c>
      <c r="L37" s="45">
        <v>46</v>
      </c>
      <c r="M37" s="45">
        <v>2057184.3</v>
      </c>
    </row>
    <row r="38" spans="2:13" ht="16.2" customHeight="1">
      <c r="B38" s="42" t="s">
        <v>510</v>
      </c>
      <c r="C38" s="156">
        <v>1</v>
      </c>
      <c r="D38" s="155">
        <v>40</v>
      </c>
      <c r="E38" s="156">
        <v>14000</v>
      </c>
      <c r="F38" s="45">
        <v>1</v>
      </c>
      <c r="G38" s="45">
        <v>40</v>
      </c>
      <c r="H38" s="45">
        <v>14000</v>
      </c>
      <c r="I38" s="45" t="s">
        <v>167</v>
      </c>
      <c r="J38" s="45" t="s">
        <v>167</v>
      </c>
      <c r="K38" s="45" t="s">
        <v>167</v>
      </c>
      <c r="L38" s="45" t="s">
        <v>167</v>
      </c>
      <c r="M38" s="45" t="s">
        <v>167</v>
      </c>
    </row>
    <row r="39" spans="2:13" s="117" customFormat="1" ht="16.2" customHeight="1">
      <c r="B39" s="173" t="s">
        <v>500</v>
      </c>
      <c r="C39" s="153">
        <v>586</v>
      </c>
      <c r="D39" s="154">
        <v>586792</v>
      </c>
      <c r="E39" s="153">
        <v>114867009.61</v>
      </c>
      <c r="F39" s="170">
        <v>439</v>
      </c>
      <c r="G39" s="170">
        <v>519421</v>
      </c>
      <c r="H39" s="170">
        <v>79205807.078999996</v>
      </c>
      <c r="I39" s="170">
        <v>71</v>
      </c>
      <c r="J39" s="170">
        <v>67371</v>
      </c>
      <c r="K39" s="170">
        <v>14952349.806</v>
      </c>
      <c r="L39" s="170">
        <v>76</v>
      </c>
      <c r="M39" s="170">
        <v>20708852.725000001</v>
      </c>
    </row>
    <row r="40" spans="2:13" ht="16.2" customHeight="1">
      <c r="B40" s="171" t="s">
        <v>501</v>
      </c>
      <c r="C40" s="156">
        <v>17</v>
      </c>
      <c r="D40" s="155">
        <v>69128</v>
      </c>
      <c r="E40" s="156">
        <v>6517809.818</v>
      </c>
      <c r="F40" s="45">
        <v>14</v>
      </c>
      <c r="G40" s="45">
        <v>69128</v>
      </c>
      <c r="H40" s="45">
        <v>6491609.9170000004</v>
      </c>
      <c r="I40" s="45" t="s">
        <v>167</v>
      </c>
      <c r="J40" s="45" t="s">
        <v>167</v>
      </c>
      <c r="K40" s="45" t="s">
        <v>167</v>
      </c>
      <c r="L40" s="45">
        <v>3</v>
      </c>
      <c r="M40" s="45">
        <v>26199.901000000002</v>
      </c>
    </row>
    <row r="41" spans="2:13" ht="16.2" customHeight="1">
      <c r="B41" s="42" t="s">
        <v>499</v>
      </c>
      <c r="C41" s="156">
        <v>569</v>
      </c>
      <c r="D41" s="155">
        <v>517664</v>
      </c>
      <c r="E41" s="156">
        <v>108349199.792</v>
      </c>
      <c r="F41" s="45">
        <v>425</v>
      </c>
      <c r="G41" s="45">
        <v>450293</v>
      </c>
      <c r="H41" s="45">
        <v>72714197.162</v>
      </c>
      <c r="I41" s="45">
        <v>71</v>
      </c>
      <c r="J41" s="45">
        <v>67371</v>
      </c>
      <c r="K41" s="45">
        <v>14952349.806</v>
      </c>
      <c r="L41" s="45">
        <v>73</v>
      </c>
      <c r="M41" s="45">
        <v>20682652.824000001</v>
      </c>
    </row>
    <row r="42" spans="2:13" s="117" customFormat="1" ht="16.2" customHeight="1">
      <c r="B42" s="173" t="s">
        <v>502</v>
      </c>
      <c r="C42" s="153">
        <v>1578</v>
      </c>
      <c r="D42" s="154">
        <v>101578</v>
      </c>
      <c r="E42" s="153">
        <v>28613240.737</v>
      </c>
      <c r="F42" s="170">
        <v>1476</v>
      </c>
      <c r="G42" s="170">
        <v>93065</v>
      </c>
      <c r="H42" s="170">
        <v>23642727.776999999</v>
      </c>
      <c r="I42" s="170">
        <v>64</v>
      </c>
      <c r="J42" s="170">
        <v>8513</v>
      </c>
      <c r="K42" s="170">
        <v>1878693.3160000001</v>
      </c>
      <c r="L42" s="170">
        <v>38</v>
      </c>
      <c r="M42" s="170">
        <v>3091819.6439999999</v>
      </c>
    </row>
    <row r="43" spans="2:13" ht="16.2" customHeight="1">
      <c r="B43" s="171" t="s">
        <v>504</v>
      </c>
      <c r="C43" s="156">
        <v>102</v>
      </c>
      <c r="D43" s="155">
        <v>30147</v>
      </c>
      <c r="E43" s="156">
        <v>8681515.7410000004</v>
      </c>
      <c r="F43" s="45">
        <v>78</v>
      </c>
      <c r="G43" s="45">
        <v>27462</v>
      </c>
      <c r="H43" s="45">
        <v>7626847.8300000001</v>
      </c>
      <c r="I43" s="45">
        <v>11</v>
      </c>
      <c r="J43" s="45">
        <v>2685</v>
      </c>
      <c r="K43" s="45">
        <v>610921.93299999996</v>
      </c>
      <c r="L43" s="45">
        <v>13</v>
      </c>
      <c r="M43" s="45">
        <v>443745.978</v>
      </c>
    </row>
    <row r="44" spans="2:13" ht="16.2" customHeight="1">
      <c r="B44" s="171" t="s">
        <v>505</v>
      </c>
      <c r="C44" s="156">
        <v>1476</v>
      </c>
      <c r="D44" s="155">
        <v>71431</v>
      </c>
      <c r="E44" s="156">
        <v>19931724.995999999</v>
      </c>
      <c r="F44" s="45">
        <v>1398</v>
      </c>
      <c r="G44" s="45">
        <v>65603</v>
      </c>
      <c r="H44" s="45">
        <v>16015879.947000001</v>
      </c>
      <c r="I44" s="45">
        <v>53</v>
      </c>
      <c r="J44" s="45">
        <v>5828</v>
      </c>
      <c r="K44" s="45">
        <v>1267771.3829999999</v>
      </c>
      <c r="L44" s="45">
        <v>25</v>
      </c>
      <c r="M44" s="45">
        <v>2648073.6660000002</v>
      </c>
    </row>
    <row r="45" spans="2:13" s="117" customFormat="1" ht="16.2" customHeight="1">
      <c r="B45" s="41" t="s">
        <v>506</v>
      </c>
      <c r="C45" s="153">
        <v>65</v>
      </c>
      <c r="D45" s="154">
        <v>18335</v>
      </c>
      <c r="E45" s="153">
        <v>2208345.784</v>
      </c>
      <c r="F45" s="170">
        <v>54</v>
      </c>
      <c r="G45" s="170">
        <v>18194</v>
      </c>
      <c r="H45" s="170">
        <v>1953874.2039999999</v>
      </c>
      <c r="I45" s="170">
        <v>2</v>
      </c>
      <c r="J45" s="170">
        <v>141</v>
      </c>
      <c r="K45" s="170">
        <v>5811.1</v>
      </c>
      <c r="L45" s="170">
        <v>9</v>
      </c>
      <c r="M45" s="170">
        <v>248660.48000000001</v>
      </c>
    </row>
    <row r="46" spans="2:13" ht="16.2" customHeight="1">
      <c r="B46" s="171" t="s">
        <v>506</v>
      </c>
      <c r="C46" s="156">
        <v>65</v>
      </c>
      <c r="D46" s="155">
        <v>18335</v>
      </c>
      <c r="E46" s="156">
        <v>2208345.784</v>
      </c>
      <c r="F46" s="45">
        <v>54</v>
      </c>
      <c r="G46" s="45">
        <v>18194</v>
      </c>
      <c r="H46" s="45">
        <v>1953874.2039999999</v>
      </c>
      <c r="I46" s="45">
        <v>2</v>
      </c>
      <c r="J46" s="45">
        <v>141</v>
      </c>
      <c r="K46" s="45">
        <v>5811.1</v>
      </c>
      <c r="L46" s="45">
        <v>9</v>
      </c>
      <c r="M46" s="45">
        <v>248660.48000000001</v>
      </c>
    </row>
    <row r="47" spans="2:13" s="117" customFormat="1" ht="16.2" customHeight="1">
      <c r="B47" s="41" t="s">
        <v>507</v>
      </c>
      <c r="C47" s="153">
        <v>8985</v>
      </c>
      <c r="D47" s="154">
        <v>49981</v>
      </c>
      <c r="E47" s="153">
        <v>128994903.792</v>
      </c>
      <c r="F47" s="170">
        <v>7960</v>
      </c>
      <c r="G47" s="170">
        <v>27396</v>
      </c>
      <c r="H47" s="170">
        <v>118442136.773</v>
      </c>
      <c r="I47" s="170">
        <v>192</v>
      </c>
      <c r="J47" s="170">
        <v>22585</v>
      </c>
      <c r="K47" s="170">
        <v>6361803.3679999998</v>
      </c>
      <c r="L47" s="170">
        <v>833</v>
      </c>
      <c r="M47" s="170">
        <v>4190963.6510000001</v>
      </c>
    </row>
    <row r="48" spans="2:13" ht="16.2" customHeight="1">
      <c r="B48" s="171" t="s">
        <v>508</v>
      </c>
      <c r="C48" s="156">
        <v>6096</v>
      </c>
      <c r="D48" s="43" t="s">
        <v>167</v>
      </c>
      <c r="E48" s="156">
        <v>36915006.968000002</v>
      </c>
      <c r="F48" s="45">
        <v>6065</v>
      </c>
      <c r="G48" s="45" t="s">
        <v>167</v>
      </c>
      <c r="H48" s="45">
        <v>36833064.952</v>
      </c>
      <c r="I48" s="45">
        <v>9</v>
      </c>
      <c r="J48" s="45" t="s">
        <v>167</v>
      </c>
      <c r="K48" s="45">
        <v>16462.847000000002</v>
      </c>
      <c r="L48" s="45">
        <v>22</v>
      </c>
      <c r="M48" s="45">
        <v>65479.169000000002</v>
      </c>
    </row>
    <row r="49" spans="2:13" ht="16.2" customHeight="1">
      <c r="B49" s="171" t="s">
        <v>509</v>
      </c>
      <c r="C49" s="156">
        <v>382</v>
      </c>
      <c r="D49" s="43" t="s">
        <v>167</v>
      </c>
      <c r="E49" s="156">
        <v>35056092.204999998</v>
      </c>
      <c r="F49" s="45">
        <v>349</v>
      </c>
      <c r="G49" s="45" t="s">
        <v>167</v>
      </c>
      <c r="H49" s="45">
        <v>34756032.847000003</v>
      </c>
      <c r="I49" s="45">
        <v>17</v>
      </c>
      <c r="J49" s="45" t="s">
        <v>167</v>
      </c>
      <c r="K49" s="45">
        <v>122693.15399999999</v>
      </c>
      <c r="L49" s="45">
        <v>16</v>
      </c>
      <c r="M49" s="45">
        <v>177366.204</v>
      </c>
    </row>
    <row r="50" spans="2:13" ht="16.2" customHeight="1">
      <c r="B50" s="171" t="s">
        <v>510</v>
      </c>
      <c r="C50" s="156">
        <v>2507</v>
      </c>
      <c r="D50" s="155">
        <v>49981</v>
      </c>
      <c r="E50" s="156">
        <v>57023804.619000003</v>
      </c>
      <c r="F50" s="45">
        <v>1546</v>
      </c>
      <c r="G50" s="45">
        <v>27396</v>
      </c>
      <c r="H50" s="45">
        <v>46853038.973999999</v>
      </c>
      <c r="I50" s="45">
        <v>166</v>
      </c>
      <c r="J50" s="45">
        <v>22585</v>
      </c>
      <c r="K50" s="45">
        <v>6222647.3669999996</v>
      </c>
      <c r="L50" s="45">
        <v>795</v>
      </c>
      <c r="M50" s="45">
        <v>3948118.2779999999</v>
      </c>
    </row>
    <row r="51" spans="2:13" ht="16.2" customHeight="1">
      <c r="B51" s="32" t="s">
        <v>518</v>
      </c>
    </row>
    <row r="52" spans="2:13" ht="16.2" customHeight="1">
      <c r="B52" s="32" t="s">
        <v>519</v>
      </c>
    </row>
  </sheetData>
  <hyperlinks>
    <hyperlink ref="B2" location="Índice!A1" display="ÍNDICE" xr:uid="{680C760B-B65C-4913-ACE8-53D2D40A0A76}"/>
  </hyperlinks>
  <pageMargins left="0.7" right="0.7" top="0.75" bottom="0.75" header="0.3" footer="0.3"/>
  <pageSetup orientation="portrait" verticalDpi="2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15AF-5873-44B6-B08D-757C1FC10256}">
  <dimension ref="B2:K182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4140625" defaultRowHeight="16.2" customHeight="1"/>
  <cols>
    <col min="1" max="1" width="3.6640625" style="32" customWidth="1"/>
    <col min="2" max="2" width="30.6640625" style="98" customWidth="1"/>
    <col min="3" max="8" width="15.6640625" style="32" customWidth="1"/>
    <col min="9" max="16384" width="11.44140625" style="32"/>
  </cols>
  <sheetData>
    <row r="2" spans="2:8" s="19" customFormat="1" ht="16.2" customHeight="1">
      <c r="B2" s="100" t="s">
        <v>2</v>
      </c>
    </row>
    <row r="4" spans="2:8" ht="16.95" customHeight="1">
      <c r="B4" s="114" t="s">
        <v>885</v>
      </c>
    </row>
    <row r="5" spans="2:8" ht="13.95" customHeight="1">
      <c r="B5" s="147"/>
    </row>
    <row r="6" spans="2:8" s="117" customFormat="1" ht="37.950000000000003" customHeight="1">
      <c r="B6" s="116" t="s">
        <v>520</v>
      </c>
      <c r="C6" s="159" t="s">
        <v>521</v>
      </c>
      <c r="D6" s="159" t="s">
        <v>522</v>
      </c>
      <c r="E6" s="159" t="s">
        <v>523</v>
      </c>
      <c r="F6" s="159" t="s">
        <v>524</v>
      </c>
      <c r="G6" s="159" t="s">
        <v>525</v>
      </c>
      <c r="H6" s="159" t="s">
        <v>526</v>
      </c>
    </row>
    <row r="7" spans="2:8" ht="16.2" customHeight="1">
      <c r="B7" s="37" t="s">
        <v>460</v>
      </c>
      <c r="C7" s="153">
        <v>3692085</v>
      </c>
      <c r="D7" s="153">
        <v>3441486</v>
      </c>
      <c r="E7" s="153">
        <v>250599</v>
      </c>
      <c r="F7" s="153">
        <v>3820422</v>
      </c>
      <c r="G7" s="153">
        <v>3530036</v>
      </c>
      <c r="H7" s="153">
        <v>290386</v>
      </c>
    </row>
    <row r="8" spans="2:8" ht="16.2" customHeight="1">
      <c r="B8" s="37" t="s">
        <v>492</v>
      </c>
      <c r="C8" s="154">
        <v>2534042</v>
      </c>
      <c r="D8" s="153">
        <v>2410357</v>
      </c>
      <c r="E8" s="153">
        <v>123685</v>
      </c>
      <c r="F8" s="154">
        <v>2477183</v>
      </c>
      <c r="G8" s="153">
        <v>2354965</v>
      </c>
      <c r="H8" s="153">
        <v>122218</v>
      </c>
    </row>
    <row r="9" spans="2:8" ht="16.2" customHeight="1">
      <c r="B9" s="38" t="s">
        <v>493</v>
      </c>
      <c r="C9" s="155">
        <v>1928725</v>
      </c>
      <c r="D9" s="156">
        <v>1819584</v>
      </c>
      <c r="E9" s="156">
        <v>109141</v>
      </c>
      <c r="F9" s="155">
        <v>1949909</v>
      </c>
      <c r="G9" s="156">
        <v>1837099</v>
      </c>
      <c r="H9" s="156">
        <v>112810</v>
      </c>
    </row>
    <row r="10" spans="2:8" ht="16.2" customHeight="1">
      <c r="B10" s="38" t="s">
        <v>494</v>
      </c>
      <c r="C10" s="155">
        <v>571823</v>
      </c>
      <c r="D10" s="156">
        <v>557279</v>
      </c>
      <c r="E10" s="156">
        <v>14544</v>
      </c>
      <c r="F10" s="155">
        <v>481264</v>
      </c>
      <c r="G10" s="156">
        <v>472872</v>
      </c>
      <c r="H10" s="156">
        <v>8392</v>
      </c>
    </row>
    <row r="11" spans="2:8" ht="16.2" customHeight="1">
      <c r="B11" s="39" t="s">
        <v>495</v>
      </c>
      <c r="C11" s="155">
        <v>33494</v>
      </c>
      <c r="D11" s="156">
        <v>33494</v>
      </c>
      <c r="E11" s="43" t="s">
        <v>167</v>
      </c>
      <c r="F11" s="155">
        <v>46010</v>
      </c>
      <c r="G11" s="156">
        <v>44994</v>
      </c>
      <c r="H11" s="43">
        <v>1016</v>
      </c>
    </row>
    <row r="12" spans="2:8" ht="16.2" customHeight="1">
      <c r="B12" s="157" t="s">
        <v>496</v>
      </c>
      <c r="C12" s="154">
        <v>499708</v>
      </c>
      <c r="D12" s="153">
        <v>415035</v>
      </c>
      <c r="E12" s="153">
        <v>84673</v>
      </c>
      <c r="F12" s="154">
        <v>586553</v>
      </c>
      <c r="G12" s="153">
        <v>516995</v>
      </c>
      <c r="H12" s="153">
        <v>69558</v>
      </c>
    </row>
    <row r="13" spans="2:8" ht="16.2" customHeight="1">
      <c r="B13" s="38" t="s">
        <v>497</v>
      </c>
      <c r="C13" s="155">
        <v>402844</v>
      </c>
      <c r="D13" s="156">
        <v>352195</v>
      </c>
      <c r="E13" s="156">
        <v>50649</v>
      </c>
      <c r="F13" s="155">
        <v>428074</v>
      </c>
      <c r="G13" s="156">
        <v>378374</v>
      </c>
      <c r="H13" s="156">
        <v>49700</v>
      </c>
    </row>
    <row r="14" spans="2:8" ht="16.2" customHeight="1">
      <c r="B14" s="38" t="s">
        <v>498</v>
      </c>
      <c r="C14" s="155">
        <v>55500</v>
      </c>
      <c r="D14" s="156">
        <v>24057</v>
      </c>
      <c r="E14" s="156">
        <v>31443</v>
      </c>
      <c r="F14" s="155">
        <v>96935</v>
      </c>
      <c r="G14" s="156">
        <v>93539</v>
      </c>
      <c r="H14" s="156">
        <v>3396</v>
      </c>
    </row>
    <row r="15" spans="2:8" ht="16.2" customHeight="1">
      <c r="B15" s="38" t="s">
        <v>499</v>
      </c>
      <c r="C15" s="155">
        <v>41364</v>
      </c>
      <c r="D15" s="156">
        <v>38783</v>
      </c>
      <c r="E15" s="156">
        <v>2581</v>
      </c>
      <c r="F15" s="155">
        <v>61504</v>
      </c>
      <c r="G15" s="156">
        <v>45042</v>
      </c>
      <c r="H15" s="156">
        <v>16462</v>
      </c>
    </row>
    <row r="16" spans="2:8" ht="16.2" customHeight="1">
      <c r="B16" s="38" t="s">
        <v>510</v>
      </c>
      <c r="C16" s="155" t="s">
        <v>167</v>
      </c>
      <c r="D16" s="155" t="s">
        <v>167</v>
      </c>
      <c r="E16" s="155" t="s">
        <v>167</v>
      </c>
      <c r="F16" s="155">
        <v>40</v>
      </c>
      <c r="G16" s="156">
        <v>40</v>
      </c>
      <c r="H16" s="156" t="s">
        <v>167</v>
      </c>
    </row>
    <row r="17" spans="2:8" ht="16.2" customHeight="1">
      <c r="B17" s="37" t="s">
        <v>500</v>
      </c>
      <c r="C17" s="154">
        <v>483431</v>
      </c>
      <c r="D17" s="153">
        <v>451079</v>
      </c>
      <c r="E17" s="153">
        <v>32352</v>
      </c>
      <c r="F17" s="154">
        <v>586792</v>
      </c>
      <c r="G17" s="153">
        <v>519421</v>
      </c>
      <c r="H17" s="153">
        <v>67371</v>
      </c>
    </row>
    <row r="18" spans="2:8" ht="16.2" customHeight="1">
      <c r="B18" s="38" t="s">
        <v>501</v>
      </c>
      <c r="C18" s="155">
        <v>1855</v>
      </c>
      <c r="D18" s="156">
        <v>1465</v>
      </c>
      <c r="E18" s="43">
        <v>390</v>
      </c>
      <c r="F18" s="155">
        <v>69128</v>
      </c>
      <c r="G18" s="156">
        <v>69128</v>
      </c>
      <c r="H18" s="43" t="s">
        <v>167</v>
      </c>
    </row>
    <row r="19" spans="2:8" ht="16.2" customHeight="1">
      <c r="B19" s="38" t="s">
        <v>499</v>
      </c>
      <c r="C19" s="155">
        <v>481576</v>
      </c>
      <c r="D19" s="156">
        <v>449614</v>
      </c>
      <c r="E19" s="156">
        <v>31962</v>
      </c>
      <c r="F19" s="155">
        <v>517664</v>
      </c>
      <c r="G19" s="156">
        <v>450293</v>
      </c>
      <c r="H19" s="156">
        <v>67371</v>
      </c>
    </row>
    <row r="20" spans="2:8" ht="16.2" customHeight="1">
      <c r="B20" s="37" t="s">
        <v>502</v>
      </c>
      <c r="C20" s="154">
        <v>139171</v>
      </c>
      <c r="D20" s="153">
        <v>133843</v>
      </c>
      <c r="E20" s="153">
        <v>5328</v>
      </c>
      <c r="F20" s="154">
        <v>101578</v>
      </c>
      <c r="G20" s="153">
        <v>93065</v>
      </c>
      <c r="H20" s="153">
        <v>8513</v>
      </c>
    </row>
    <row r="21" spans="2:8" ht="16.2" customHeight="1">
      <c r="B21" s="38" t="s">
        <v>503</v>
      </c>
      <c r="C21" s="43">
        <v>17</v>
      </c>
      <c r="D21" s="156" t="s">
        <v>167</v>
      </c>
      <c r="E21" s="156">
        <v>17</v>
      </c>
      <c r="F21" s="43" t="s">
        <v>167</v>
      </c>
      <c r="G21" s="43" t="s">
        <v>167</v>
      </c>
      <c r="H21" s="43" t="s">
        <v>167</v>
      </c>
    </row>
    <row r="22" spans="2:8" ht="16.2" customHeight="1">
      <c r="B22" s="39" t="s">
        <v>504</v>
      </c>
      <c r="C22" s="155">
        <v>18484</v>
      </c>
      <c r="D22" s="43">
        <v>17021</v>
      </c>
      <c r="E22" s="156">
        <v>1463</v>
      </c>
      <c r="F22" s="155">
        <v>30147</v>
      </c>
      <c r="G22" s="43">
        <v>27462</v>
      </c>
      <c r="H22" s="156">
        <v>2685</v>
      </c>
    </row>
    <row r="23" spans="2:8" ht="16.2" customHeight="1">
      <c r="B23" s="38" t="s">
        <v>505</v>
      </c>
      <c r="C23" s="155">
        <v>120670</v>
      </c>
      <c r="D23" s="156">
        <v>116822</v>
      </c>
      <c r="E23" s="156">
        <v>3848</v>
      </c>
      <c r="F23" s="155">
        <v>71431</v>
      </c>
      <c r="G23" s="156">
        <v>65603</v>
      </c>
      <c r="H23" s="156">
        <v>5828</v>
      </c>
    </row>
    <row r="24" spans="2:8" ht="16.2" customHeight="1">
      <c r="B24" s="37" t="s">
        <v>506</v>
      </c>
      <c r="C24" s="154">
        <v>18157</v>
      </c>
      <c r="D24" s="153">
        <v>18147</v>
      </c>
      <c r="E24" s="153">
        <v>10</v>
      </c>
      <c r="F24" s="154">
        <v>18335</v>
      </c>
      <c r="G24" s="153">
        <v>18194</v>
      </c>
      <c r="H24" s="153">
        <v>141</v>
      </c>
    </row>
    <row r="25" spans="2:8" ht="16.2" customHeight="1">
      <c r="B25" s="38" t="s">
        <v>506</v>
      </c>
      <c r="C25" s="155">
        <v>18157</v>
      </c>
      <c r="D25" s="156">
        <v>18147</v>
      </c>
      <c r="E25" s="156">
        <v>10</v>
      </c>
      <c r="F25" s="155">
        <v>18335</v>
      </c>
      <c r="G25" s="156">
        <v>18194</v>
      </c>
      <c r="H25" s="156">
        <v>141</v>
      </c>
    </row>
    <row r="26" spans="2:8" ht="16.2" customHeight="1">
      <c r="B26" s="37" t="s">
        <v>507</v>
      </c>
      <c r="C26" s="154">
        <v>17576</v>
      </c>
      <c r="D26" s="153">
        <v>13025</v>
      </c>
      <c r="E26" s="153">
        <v>4551</v>
      </c>
      <c r="F26" s="154">
        <v>49981</v>
      </c>
      <c r="G26" s="153">
        <v>27396</v>
      </c>
      <c r="H26" s="153">
        <v>22585</v>
      </c>
    </row>
    <row r="27" spans="2:8" ht="16.2" customHeight="1">
      <c r="B27" s="38" t="s">
        <v>508</v>
      </c>
      <c r="C27" s="155" t="s">
        <v>167</v>
      </c>
      <c r="D27" s="156" t="s">
        <v>167</v>
      </c>
      <c r="E27" s="156" t="s">
        <v>167</v>
      </c>
      <c r="F27" s="155" t="s">
        <v>167</v>
      </c>
      <c r="G27" s="156" t="s">
        <v>167</v>
      </c>
      <c r="H27" s="156" t="s">
        <v>167</v>
      </c>
    </row>
    <row r="28" spans="2:8" ht="16.2" customHeight="1">
      <c r="B28" s="38" t="s">
        <v>509</v>
      </c>
      <c r="C28" s="43" t="s">
        <v>167</v>
      </c>
      <c r="D28" s="156" t="s">
        <v>167</v>
      </c>
      <c r="E28" s="156" t="s">
        <v>167</v>
      </c>
      <c r="F28" s="43" t="s">
        <v>167</v>
      </c>
      <c r="G28" s="156" t="s">
        <v>167</v>
      </c>
      <c r="H28" s="156" t="s">
        <v>167</v>
      </c>
    </row>
    <row r="29" spans="2:8" ht="16.2" customHeight="1">
      <c r="B29" s="38" t="s">
        <v>510</v>
      </c>
      <c r="C29" s="43">
        <v>17576</v>
      </c>
      <c r="D29" s="156">
        <v>13025</v>
      </c>
      <c r="E29" s="156">
        <v>4551</v>
      </c>
      <c r="F29" s="156">
        <v>49981</v>
      </c>
      <c r="G29" s="156">
        <v>27396</v>
      </c>
      <c r="H29" s="156">
        <v>22585</v>
      </c>
    </row>
    <row r="30" spans="2:8" ht="16.2" customHeight="1">
      <c r="B30" s="37" t="s">
        <v>527</v>
      </c>
      <c r="C30" s="153">
        <v>722494</v>
      </c>
      <c r="D30" s="153">
        <v>666401</v>
      </c>
      <c r="E30" s="153">
        <v>56093</v>
      </c>
      <c r="F30" s="153">
        <v>711922</v>
      </c>
      <c r="G30" s="153">
        <v>658549</v>
      </c>
      <c r="H30" s="153">
        <v>53373</v>
      </c>
    </row>
    <row r="31" spans="2:8" s="117" customFormat="1" ht="16.2" customHeight="1">
      <c r="B31" s="37" t="s">
        <v>492</v>
      </c>
      <c r="C31" s="153">
        <v>570834</v>
      </c>
      <c r="D31" s="153">
        <v>537768</v>
      </c>
      <c r="E31" s="153">
        <v>33066</v>
      </c>
      <c r="F31" s="153">
        <v>492180</v>
      </c>
      <c r="G31" s="153">
        <v>458549</v>
      </c>
      <c r="H31" s="153">
        <v>33631</v>
      </c>
    </row>
    <row r="32" spans="2:8" ht="16.2" customHeight="1">
      <c r="B32" s="38" t="s">
        <v>493</v>
      </c>
      <c r="C32" s="156">
        <v>288771</v>
      </c>
      <c r="D32" s="156">
        <v>260973</v>
      </c>
      <c r="E32" s="156">
        <v>27798</v>
      </c>
      <c r="F32" s="156">
        <v>322543</v>
      </c>
      <c r="G32" s="156">
        <v>293090</v>
      </c>
      <c r="H32" s="156">
        <v>29453</v>
      </c>
    </row>
    <row r="33" spans="2:11" ht="16.2" customHeight="1">
      <c r="B33" s="38" t="s">
        <v>494</v>
      </c>
      <c r="C33" s="156">
        <v>263335</v>
      </c>
      <c r="D33" s="156">
        <v>258067</v>
      </c>
      <c r="E33" s="156">
        <v>5268</v>
      </c>
      <c r="F33" s="156">
        <v>168317</v>
      </c>
      <c r="G33" s="156">
        <v>164333</v>
      </c>
      <c r="H33" s="156">
        <v>3984</v>
      </c>
    </row>
    <row r="34" spans="2:11" ht="16.2" customHeight="1">
      <c r="B34" s="39" t="s">
        <v>495</v>
      </c>
      <c r="C34" s="156">
        <v>18728</v>
      </c>
      <c r="D34" s="156">
        <v>18728</v>
      </c>
      <c r="E34" s="156" t="s">
        <v>167</v>
      </c>
      <c r="F34" s="156">
        <v>1320</v>
      </c>
      <c r="G34" s="156">
        <v>1126</v>
      </c>
      <c r="H34" s="156">
        <v>194</v>
      </c>
      <c r="I34" s="150"/>
      <c r="J34" s="150"/>
      <c r="K34" s="150"/>
    </row>
    <row r="35" spans="2:11" ht="16.2" customHeight="1">
      <c r="B35" s="157" t="s">
        <v>496</v>
      </c>
      <c r="C35" s="153">
        <v>85944</v>
      </c>
      <c r="D35" s="153">
        <v>67091</v>
      </c>
      <c r="E35" s="153">
        <v>18853</v>
      </c>
      <c r="F35" s="153">
        <v>148691</v>
      </c>
      <c r="G35" s="153">
        <v>137514</v>
      </c>
      <c r="H35" s="153">
        <v>11177</v>
      </c>
      <c r="I35" s="150"/>
      <c r="J35" s="150"/>
      <c r="K35" s="150"/>
    </row>
    <row r="36" spans="2:11" ht="16.2" customHeight="1">
      <c r="B36" s="38" t="s">
        <v>497</v>
      </c>
      <c r="C36" s="156">
        <v>73576</v>
      </c>
      <c r="D36" s="156">
        <v>57027</v>
      </c>
      <c r="E36" s="156">
        <v>16549</v>
      </c>
      <c r="F36" s="156">
        <v>103854</v>
      </c>
      <c r="G36" s="156">
        <v>93423</v>
      </c>
      <c r="H36" s="156">
        <v>10431</v>
      </c>
      <c r="I36" s="150"/>
      <c r="J36" s="150"/>
      <c r="K36" s="150"/>
    </row>
    <row r="37" spans="2:11" ht="16.2" customHeight="1">
      <c r="B37" s="38" t="s">
        <v>498</v>
      </c>
      <c r="C37" s="156">
        <v>8408</v>
      </c>
      <c r="D37" s="156">
        <v>6149</v>
      </c>
      <c r="E37" s="156">
        <v>2259</v>
      </c>
      <c r="F37" s="156">
        <v>38440</v>
      </c>
      <c r="G37" s="156">
        <v>37830</v>
      </c>
      <c r="H37" s="156">
        <v>610</v>
      </c>
      <c r="I37" s="151"/>
      <c r="J37" s="151"/>
      <c r="K37" s="151"/>
    </row>
    <row r="38" spans="2:11" ht="16.2" customHeight="1">
      <c r="B38" s="38" t="s">
        <v>499</v>
      </c>
      <c r="C38" s="156">
        <v>3960</v>
      </c>
      <c r="D38" s="156">
        <v>3915</v>
      </c>
      <c r="E38" s="156">
        <v>45</v>
      </c>
      <c r="F38" s="156">
        <v>6397</v>
      </c>
      <c r="G38" s="156">
        <v>6261</v>
      </c>
      <c r="H38" s="156">
        <v>136</v>
      </c>
      <c r="I38" s="151"/>
      <c r="J38" s="151"/>
      <c r="K38" s="151"/>
    </row>
    <row r="39" spans="2:11" ht="16.2" customHeight="1">
      <c r="B39" s="37" t="s">
        <v>500</v>
      </c>
      <c r="C39" s="153">
        <v>44101</v>
      </c>
      <c r="D39" s="153">
        <v>40971</v>
      </c>
      <c r="E39" s="153">
        <v>3130</v>
      </c>
      <c r="F39" s="153">
        <v>52317</v>
      </c>
      <c r="G39" s="153">
        <v>45429</v>
      </c>
      <c r="H39" s="153">
        <v>6888</v>
      </c>
      <c r="I39" s="151"/>
      <c r="J39" s="151"/>
      <c r="K39" s="152"/>
    </row>
    <row r="40" spans="2:11" ht="16.2" customHeight="1">
      <c r="B40" s="38" t="s">
        <v>501</v>
      </c>
      <c r="C40" s="156">
        <v>390</v>
      </c>
      <c r="D40" s="156" t="s">
        <v>167</v>
      </c>
      <c r="E40" s="156">
        <v>390</v>
      </c>
      <c r="F40" s="156" t="s">
        <v>167</v>
      </c>
      <c r="G40" s="156" t="s">
        <v>167</v>
      </c>
      <c r="H40" s="156" t="s">
        <v>167</v>
      </c>
      <c r="I40" s="151"/>
      <c r="J40" s="151"/>
      <c r="K40" s="152"/>
    </row>
    <row r="41" spans="2:11" ht="16.2" customHeight="1">
      <c r="B41" s="38" t="s">
        <v>499</v>
      </c>
      <c r="C41" s="156">
        <v>43711</v>
      </c>
      <c r="D41" s="156">
        <v>40971</v>
      </c>
      <c r="E41" s="156">
        <v>2740</v>
      </c>
      <c r="F41" s="156">
        <v>52317</v>
      </c>
      <c r="G41" s="156">
        <v>45429</v>
      </c>
      <c r="H41" s="43">
        <v>6888</v>
      </c>
    </row>
    <row r="42" spans="2:11" ht="16.2" customHeight="1">
      <c r="B42" s="37" t="s">
        <v>502</v>
      </c>
      <c r="C42" s="153">
        <v>18483</v>
      </c>
      <c r="D42" s="153">
        <v>17449</v>
      </c>
      <c r="E42" s="153">
        <v>1034</v>
      </c>
      <c r="F42" s="153">
        <v>14743</v>
      </c>
      <c r="G42" s="153">
        <v>13066</v>
      </c>
      <c r="H42" s="153">
        <v>1677</v>
      </c>
    </row>
    <row r="43" spans="2:11" ht="16.2" customHeight="1">
      <c r="B43" s="38" t="s">
        <v>504</v>
      </c>
      <c r="C43" s="156">
        <v>6541</v>
      </c>
      <c r="D43" s="156">
        <v>6249</v>
      </c>
      <c r="E43" s="156">
        <v>292</v>
      </c>
      <c r="F43" s="156">
        <v>7600</v>
      </c>
      <c r="G43" s="156">
        <v>7137</v>
      </c>
      <c r="H43" s="156">
        <v>463</v>
      </c>
    </row>
    <row r="44" spans="2:11" ht="16.2" customHeight="1">
      <c r="B44" s="39" t="s">
        <v>505</v>
      </c>
      <c r="C44" s="156">
        <v>11942</v>
      </c>
      <c r="D44" s="156">
        <v>11200</v>
      </c>
      <c r="E44" s="156">
        <v>742</v>
      </c>
      <c r="F44" s="156">
        <v>7143</v>
      </c>
      <c r="G44" s="156">
        <v>5929</v>
      </c>
      <c r="H44" s="156">
        <v>1214</v>
      </c>
    </row>
    <row r="45" spans="2:11" ht="16.2" customHeight="1">
      <c r="B45" s="37" t="s">
        <v>506</v>
      </c>
      <c r="C45" s="153">
        <v>1847</v>
      </c>
      <c r="D45" s="153">
        <v>1837</v>
      </c>
      <c r="E45" s="153">
        <v>10</v>
      </c>
      <c r="F45" s="153">
        <v>1830</v>
      </c>
      <c r="G45" s="153">
        <v>1830</v>
      </c>
      <c r="H45" s="153" t="s">
        <v>167</v>
      </c>
    </row>
    <row r="46" spans="2:11" ht="16.2" customHeight="1">
      <c r="B46" s="38" t="s">
        <v>506</v>
      </c>
      <c r="C46" s="156">
        <v>1847</v>
      </c>
      <c r="D46" s="156">
        <v>1837</v>
      </c>
      <c r="E46" s="43">
        <v>10</v>
      </c>
      <c r="F46" s="156">
        <v>1830</v>
      </c>
      <c r="G46" s="156">
        <v>1830</v>
      </c>
      <c r="H46" s="43" t="s">
        <v>167</v>
      </c>
    </row>
    <row r="47" spans="2:11" ht="16.2" customHeight="1">
      <c r="B47" s="37" t="s">
        <v>507</v>
      </c>
      <c r="C47" s="153">
        <v>1285</v>
      </c>
      <c r="D47" s="153">
        <v>1285</v>
      </c>
      <c r="E47" s="158" t="s">
        <v>167</v>
      </c>
      <c r="F47" s="153">
        <v>2161</v>
      </c>
      <c r="G47" s="153">
        <v>2161</v>
      </c>
      <c r="H47" s="158" t="s">
        <v>167</v>
      </c>
    </row>
    <row r="48" spans="2:11" ht="16.2" customHeight="1">
      <c r="B48" s="38" t="s">
        <v>508</v>
      </c>
      <c r="C48" s="156" t="s">
        <v>167</v>
      </c>
      <c r="D48" s="156" t="s">
        <v>167</v>
      </c>
      <c r="E48" s="156" t="s">
        <v>167</v>
      </c>
      <c r="F48" s="156" t="s">
        <v>167</v>
      </c>
      <c r="G48" s="156" t="s">
        <v>167</v>
      </c>
      <c r="H48" s="156" t="s">
        <v>167</v>
      </c>
    </row>
    <row r="49" spans="2:11" ht="16.2" customHeight="1">
      <c r="B49" s="38" t="s">
        <v>509</v>
      </c>
      <c r="C49" s="43" t="s">
        <v>167</v>
      </c>
      <c r="D49" s="156" t="s">
        <v>167</v>
      </c>
      <c r="E49" s="156" t="s">
        <v>167</v>
      </c>
      <c r="F49" s="43" t="s">
        <v>167</v>
      </c>
      <c r="G49" s="156" t="s">
        <v>167</v>
      </c>
      <c r="H49" s="156" t="s">
        <v>167</v>
      </c>
    </row>
    <row r="50" spans="2:11" ht="16.2" customHeight="1">
      <c r="B50" s="38" t="s">
        <v>510</v>
      </c>
      <c r="C50" s="156">
        <v>1285</v>
      </c>
      <c r="D50" s="156">
        <v>1285</v>
      </c>
      <c r="E50" s="156" t="s">
        <v>167</v>
      </c>
      <c r="F50" s="156">
        <v>2161</v>
      </c>
      <c r="G50" s="156">
        <v>2161</v>
      </c>
      <c r="H50" s="156" t="s">
        <v>167</v>
      </c>
    </row>
    <row r="51" spans="2:11" ht="16.2" customHeight="1">
      <c r="B51" s="37" t="s">
        <v>528</v>
      </c>
      <c r="C51" s="153">
        <v>839005</v>
      </c>
      <c r="D51" s="153">
        <v>790815</v>
      </c>
      <c r="E51" s="153">
        <v>48190</v>
      </c>
      <c r="F51" s="153">
        <v>834514</v>
      </c>
      <c r="G51" s="153">
        <v>758070</v>
      </c>
      <c r="H51" s="153">
        <v>76444</v>
      </c>
    </row>
    <row r="52" spans="2:11" ht="16.2" customHeight="1">
      <c r="B52" s="37" t="s">
        <v>492</v>
      </c>
      <c r="C52" s="158">
        <v>435491</v>
      </c>
      <c r="D52" s="153">
        <v>415371</v>
      </c>
      <c r="E52" s="153">
        <v>20120</v>
      </c>
      <c r="F52" s="158">
        <v>442362</v>
      </c>
      <c r="G52" s="153">
        <v>422654</v>
      </c>
      <c r="H52" s="153">
        <v>19708</v>
      </c>
    </row>
    <row r="53" spans="2:11" ht="16.2" customHeight="1">
      <c r="B53" s="38" t="s">
        <v>493</v>
      </c>
      <c r="C53" s="156">
        <v>408516</v>
      </c>
      <c r="D53" s="156">
        <v>389604</v>
      </c>
      <c r="E53" s="156">
        <v>18912</v>
      </c>
      <c r="F53" s="156">
        <v>423391</v>
      </c>
      <c r="G53" s="156">
        <v>404223</v>
      </c>
      <c r="H53" s="156">
        <v>19168</v>
      </c>
    </row>
    <row r="54" spans="2:11" ht="16.2" customHeight="1">
      <c r="B54" s="38" t="s">
        <v>494</v>
      </c>
      <c r="C54" s="156">
        <v>22558</v>
      </c>
      <c r="D54" s="156">
        <v>21350</v>
      </c>
      <c r="E54" s="156">
        <v>1208</v>
      </c>
      <c r="F54" s="156">
        <v>15831</v>
      </c>
      <c r="G54" s="156">
        <v>15381</v>
      </c>
      <c r="H54" s="156">
        <v>450</v>
      </c>
      <c r="I54" s="150"/>
      <c r="J54" s="150"/>
      <c r="K54" s="150"/>
    </row>
    <row r="55" spans="2:11" ht="16.2" customHeight="1">
      <c r="B55" s="39" t="s">
        <v>495</v>
      </c>
      <c r="C55" s="156">
        <v>4417</v>
      </c>
      <c r="D55" s="156">
        <v>4417</v>
      </c>
      <c r="E55" s="156" t="s">
        <v>167</v>
      </c>
      <c r="F55" s="156">
        <v>3140</v>
      </c>
      <c r="G55" s="156">
        <v>3050</v>
      </c>
      <c r="H55" s="156">
        <v>90</v>
      </c>
      <c r="I55" s="151"/>
      <c r="J55" s="151"/>
      <c r="K55" s="151"/>
    </row>
    <row r="56" spans="2:11" ht="16.2" customHeight="1">
      <c r="B56" s="157" t="s">
        <v>496</v>
      </c>
      <c r="C56" s="153">
        <v>102062</v>
      </c>
      <c r="D56" s="153">
        <v>95248</v>
      </c>
      <c r="E56" s="153">
        <v>6814</v>
      </c>
      <c r="F56" s="153">
        <v>146935</v>
      </c>
      <c r="G56" s="153">
        <v>133684</v>
      </c>
      <c r="H56" s="153">
        <v>13251</v>
      </c>
      <c r="I56" s="151"/>
      <c r="J56" s="151"/>
      <c r="K56" s="151"/>
    </row>
    <row r="57" spans="2:11" ht="16.2" customHeight="1">
      <c r="B57" s="38" t="s">
        <v>497</v>
      </c>
      <c r="C57" s="156">
        <v>87767</v>
      </c>
      <c r="D57" s="156">
        <v>82461</v>
      </c>
      <c r="E57" s="156">
        <v>5306</v>
      </c>
      <c r="F57" s="156">
        <v>90225</v>
      </c>
      <c r="G57" s="156">
        <v>78124</v>
      </c>
      <c r="H57" s="156">
        <v>12101</v>
      </c>
      <c r="I57" s="151"/>
      <c r="J57" s="151"/>
      <c r="K57" s="151"/>
    </row>
    <row r="58" spans="2:11" ht="16.2" customHeight="1">
      <c r="B58" s="38" t="s">
        <v>498</v>
      </c>
      <c r="C58" s="156">
        <v>6094</v>
      </c>
      <c r="D58" s="156">
        <v>5297</v>
      </c>
      <c r="E58" s="156">
        <v>797</v>
      </c>
      <c r="F58" s="156">
        <v>41400</v>
      </c>
      <c r="G58" s="156">
        <v>40394</v>
      </c>
      <c r="H58" s="156">
        <v>1006</v>
      </c>
      <c r="I58" s="151"/>
      <c r="J58" s="151"/>
      <c r="K58" s="152"/>
    </row>
    <row r="59" spans="2:11" ht="16.2" customHeight="1">
      <c r="B59" s="38" t="s">
        <v>499</v>
      </c>
      <c r="C59" s="156">
        <v>8201</v>
      </c>
      <c r="D59" s="156">
        <v>7490</v>
      </c>
      <c r="E59" s="156">
        <v>711</v>
      </c>
      <c r="F59" s="156">
        <v>15310</v>
      </c>
      <c r="G59" s="156">
        <v>15166</v>
      </c>
      <c r="H59" s="156">
        <v>144</v>
      </c>
    </row>
    <row r="60" spans="2:11" ht="16.2" customHeight="1">
      <c r="B60" s="37" t="s">
        <v>500</v>
      </c>
      <c r="C60" s="153">
        <v>269403</v>
      </c>
      <c r="D60" s="153">
        <v>250225</v>
      </c>
      <c r="E60" s="153">
        <v>19178</v>
      </c>
      <c r="F60" s="153">
        <v>214757</v>
      </c>
      <c r="G60" s="153">
        <v>173874</v>
      </c>
      <c r="H60" s="153">
        <v>40883</v>
      </c>
    </row>
    <row r="61" spans="2:11" ht="16.2" customHeight="1">
      <c r="B61" s="38" t="s">
        <v>501</v>
      </c>
      <c r="C61" s="156">
        <v>15</v>
      </c>
      <c r="D61" s="156">
        <v>15</v>
      </c>
      <c r="E61" s="156" t="s">
        <v>167</v>
      </c>
      <c r="F61" s="156">
        <v>11561</v>
      </c>
      <c r="G61" s="156">
        <v>11561</v>
      </c>
      <c r="H61" s="156" t="s">
        <v>167</v>
      </c>
    </row>
    <row r="62" spans="2:11" ht="16.2" customHeight="1">
      <c r="B62" s="38" t="s">
        <v>499</v>
      </c>
      <c r="C62" s="156">
        <v>269388</v>
      </c>
      <c r="D62" s="156">
        <v>250210</v>
      </c>
      <c r="E62" s="156">
        <v>19178</v>
      </c>
      <c r="F62" s="156">
        <v>203196</v>
      </c>
      <c r="G62" s="156">
        <v>162313</v>
      </c>
      <c r="H62" s="156">
        <v>40883</v>
      </c>
    </row>
    <row r="63" spans="2:11" ht="16.2" customHeight="1">
      <c r="B63" s="37" t="s">
        <v>502</v>
      </c>
      <c r="C63" s="153">
        <v>17158</v>
      </c>
      <c r="D63" s="153">
        <v>15114</v>
      </c>
      <c r="E63" s="153">
        <v>2044</v>
      </c>
      <c r="F63" s="153">
        <v>18295</v>
      </c>
      <c r="G63" s="153">
        <v>15724</v>
      </c>
      <c r="H63" s="153">
        <v>2571</v>
      </c>
    </row>
    <row r="64" spans="2:11" ht="16.2" customHeight="1">
      <c r="B64" s="38" t="s">
        <v>504</v>
      </c>
      <c r="C64" s="156">
        <v>3143</v>
      </c>
      <c r="D64" s="156">
        <v>3063</v>
      </c>
      <c r="E64" s="156">
        <v>80</v>
      </c>
      <c r="F64" s="156">
        <v>8604</v>
      </c>
      <c r="G64" s="156">
        <v>7489</v>
      </c>
      <c r="H64" s="156">
        <v>1115</v>
      </c>
    </row>
    <row r="65" spans="2:8" ht="16.2" customHeight="1">
      <c r="B65" s="39" t="s">
        <v>505</v>
      </c>
      <c r="C65" s="156">
        <v>14015</v>
      </c>
      <c r="D65" s="156">
        <v>12051</v>
      </c>
      <c r="E65" s="156">
        <v>1964</v>
      </c>
      <c r="F65" s="156">
        <v>9691</v>
      </c>
      <c r="G65" s="156">
        <v>8235</v>
      </c>
      <c r="H65" s="156">
        <v>1456</v>
      </c>
    </row>
    <row r="66" spans="2:8" ht="16.2" customHeight="1">
      <c r="B66" s="37" t="s">
        <v>506</v>
      </c>
      <c r="C66" s="153">
        <v>13787</v>
      </c>
      <c r="D66" s="153">
        <v>13787</v>
      </c>
      <c r="E66" s="153" t="s">
        <v>167</v>
      </c>
      <c r="F66" s="153">
        <v>10727</v>
      </c>
      <c r="G66" s="153">
        <v>10696</v>
      </c>
      <c r="H66" s="153">
        <v>31</v>
      </c>
    </row>
    <row r="67" spans="2:8" ht="16.2" customHeight="1">
      <c r="B67" s="38" t="s">
        <v>506</v>
      </c>
      <c r="C67" s="156">
        <v>13787</v>
      </c>
      <c r="D67" s="156">
        <v>13787</v>
      </c>
      <c r="E67" s="156" t="s">
        <v>167</v>
      </c>
      <c r="F67" s="156">
        <v>10727</v>
      </c>
      <c r="G67" s="156">
        <v>10696</v>
      </c>
      <c r="H67" s="156">
        <v>31</v>
      </c>
    </row>
    <row r="68" spans="2:8" ht="16.2" customHeight="1">
      <c r="B68" s="37" t="s">
        <v>507</v>
      </c>
      <c r="C68" s="153">
        <v>1104</v>
      </c>
      <c r="D68" s="153">
        <v>1070</v>
      </c>
      <c r="E68" s="153">
        <v>34</v>
      </c>
      <c r="F68" s="153">
        <v>1438</v>
      </c>
      <c r="G68" s="153">
        <v>1438</v>
      </c>
      <c r="H68" s="153" t="s">
        <v>167</v>
      </c>
    </row>
    <row r="69" spans="2:8" ht="16.2" customHeight="1">
      <c r="B69" s="38" t="s">
        <v>508</v>
      </c>
      <c r="C69" s="153" t="s">
        <v>167</v>
      </c>
      <c r="D69" s="153" t="s">
        <v>167</v>
      </c>
      <c r="E69" s="153" t="s">
        <v>167</v>
      </c>
      <c r="F69" s="153" t="s">
        <v>167</v>
      </c>
      <c r="G69" s="153" t="s">
        <v>167</v>
      </c>
      <c r="H69" s="153" t="s">
        <v>167</v>
      </c>
    </row>
    <row r="70" spans="2:8" ht="16.2" customHeight="1">
      <c r="B70" s="38" t="s">
        <v>509</v>
      </c>
      <c r="C70" s="43" t="s">
        <v>167</v>
      </c>
      <c r="D70" s="156" t="s">
        <v>167</v>
      </c>
      <c r="E70" s="156" t="s">
        <v>167</v>
      </c>
      <c r="F70" s="43" t="s">
        <v>167</v>
      </c>
      <c r="G70" s="156" t="s">
        <v>167</v>
      </c>
      <c r="H70" s="156" t="s">
        <v>167</v>
      </c>
    </row>
    <row r="71" spans="2:8" ht="16.2" customHeight="1">
      <c r="B71" s="38" t="s">
        <v>510</v>
      </c>
      <c r="C71" s="156">
        <v>1104</v>
      </c>
      <c r="D71" s="156">
        <v>1070</v>
      </c>
      <c r="E71" s="156">
        <v>34</v>
      </c>
      <c r="F71" s="156">
        <v>1438</v>
      </c>
      <c r="G71" s="156">
        <v>1438</v>
      </c>
      <c r="H71" s="156" t="s">
        <v>167</v>
      </c>
    </row>
    <row r="72" spans="2:8" ht="16.2" customHeight="1">
      <c r="B72" s="37" t="s">
        <v>529</v>
      </c>
      <c r="C72" s="153">
        <v>321220</v>
      </c>
      <c r="D72" s="153">
        <v>301744</v>
      </c>
      <c r="E72" s="153">
        <v>19476</v>
      </c>
      <c r="F72" s="153">
        <v>464936</v>
      </c>
      <c r="G72" s="153">
        <v>440913</v>
      </c>
      <c r="H72" s="153">
        <v>24023</v>
      </c>
    </row>
    <row r="73" spans="2:8" ht="16.2" customHeight="1">
      <c r="B73" s="37" t="s">
        <v>492</v>
      </c>
      <c r="C73" s="153">
        <v>218821</v>
      </c>
      <c r="D73" s="153">
        <v>204228</v>
      </c>
      <c r="E73" s="153">
        <v>14593</v>
      </c>
      <c r="F73" s="153">
        <v>246461</v>
      </c>
      <c r="G73" s="153">
        <v>230979</v>
      </c>
      <c r="H73" s="153">
        <v>15482</v>
      </c>
    </row>
    <row r="74" spans="2:8" s="117" customFormat="1" ht="16.2" customHeight="1">
      <c r="B74" s="38" t="s">
        <v>493</v>
      </c>
      <c r="C74" s="156">
        <v>174035</v>
      </c>
      <c r="D74" s="156">
        <v>160498</v>
      </c>
      <c r="E74" s="156">
        <v>13537</v>
      </c>
      <c r="F74" s="156">
        <v>188907</v>
      </c>
      <c r="G74" s="156">
        <v>173911</v>
      </c>
      <c r="H74" s="156">
        <v>14996</v>
      </c>
    </row>
    <row r="75" spans="2:8" ht="16.2" customHeight="1">
      <c r="B75" s="38" t="s">
        <v>494</v>
      </c>
      <c r="C75" s="156">
        <v>43691</v>
      </c>
      <c r="D75" s="156">
        <v>42635</v>
      </c>
      <c r="E75" s="156">
        <v>1056</v>
      </c>
      <c r="F75" s="156">
        <v>56869</v>
      </c>
      <c r="G75" s="156">
        <v>56383</v>
      </c>
      <c r="H75" s="156">
        <v>486</v>
      </c>
    </row>
    <row r="76" spans="2:8" ht="16.2" customHeight="1">
      <c r="B76" s="39" t="s">
        <v>495</v>
      </c>
      <c r="C76" s="156">
        <v>1095</v>
      </c>
      <c r="D76" s="156">
        <v>1095</v>
      </c>
      <c r="E76" s="43" t="s">
        <v>167</v>
      </c>
      <c r="F76" s="156">
        <v>685</v>
      </c>
      <c r="G76" s="156">
        <v>685</v>
      </c>
      <c r="H76" s="43" t="s">
        <v>167</v>
      </c>
    </row>
    <row r="77" spans="2:8" ht="16.2" customHeight="1">
      <c r="B77" s="157" t="s">
        <v>496</v>
      </c>
      <c r="C77" s="153">
        <v>26602</v>
      </c>
      <c r="D77" s="153">
        <v>22513</v>
      </c>
      <c r="E77" s="153">
        <v>4089</v>
      </c>
      <c r="F77" s="153">
        <v>49439</v>
      </c>
      <c r="G77" s="153">
        <v>45561</v>
      </c>
      <c r="H77" s="153">
        <v>3878</v>
      </c>
    </row>
    <row r="78" spans="2:8" ht="16.2" customHeight="1">
      <c r="B78" s="38" t="s">
        <v>497</v>
      </c>
      <c r="C78" s="156">
        <v>24450</v>
      </c>
      <c r="D78" s="156">
        <v>20428</v>
      </c>
      <c r="E78" s="156">
        <v>4022</v>
      </c>
      <c r="F78" s="156">
        <v>46728</v>
      </c>
      <c r="G78" s="156">
        <v>43122</v>
      </c>
      <c r="H78" s="156">
        <v>3606</v>
      </c>
    </row>
    <row r="79" spans="2:8" ht="16.2" customHeight="1">
      <c r="B79" s="38" t="s">
        <v>498</v>
      </c>
      <c r="C79" s="156">
        <v>1095</v>
      </c>
      <c r="D79" s="156">
        <v>1048</v>
      </c>
      <c r="E79" s="156">
        <v>47</v>
      </c>
      <c r="F79" s="156">
        <v>1886</v>
      </c>
      <c r="G79" s="156">
        <v>1672</v>
      </c>
      <c r="H79" s="156">
        <v>214</v>
      </c>
    </row>
    <row r="80" spans="2:8" ht="16.2" customHeight="1">
      <c r="B80" s="38" t="s">
        <v>499</v>
      </c>
      <c r="C80" s="156">
        <v>1057</v>
      </c>
      <c r="D80" s="156">
        <v>1037</v>
      </c>
      <c r="E80" s="156">
        <v>20</v>
      </c>
      <c r="F80" s="156">
        <v>825</v>
      </c>
      <c r="G80" s="156">
        <v>767</v>
      </c>
      <c r="H80" s="156">
        <v>58</v>
      </c>
    </row>
    <row r="81" spans="2:8" ht="16.2" customHeight="1">
      <c r="B81" s="37" t="s">
        <v>500</v>
      </c>
      <c r="C81" s="153">
        <v>70664</v>
      </c>
      <c r="D81" s="153">
        <v>70459</v>
      </c>
      <c r="E81" s="153">
        <v>205</v>
      </c>
      <c r="F81" s="153">
        <v>159253</v>
      </c>
      <c r="G81" s="153">
        <v>156171</v>
      </c>
      <c r="H81" s="153">
        <v>3082</v>
      </c>
    </row>
    <row r="82" spans="2:8" ht="16.2" customHeight="1">
      <c r="B82" s="38" t="s">
        <v>501</v>
      </c>
      <c r="C82" s="43" t="s">
        <v>167</v>
      </c>
      <c r="D82" s="43" t="s">
        <v>167</v>
      </c>
      <c r="E82" s="43" t="s">
        <v>167</v>
      </c>
      <c r="F82" s="156">
        <v>56895</v>
      </c>
      <c r="G82" s="156">
        <v>56895</v>
      </c>
      <c r="H82" s="43" t="s">
        <v>167</v>
      </c>
    </row>
    <row r="83" spans="2:8" ht="16.2" customHeight="1">
      <c r="B83" s="38" t="s">
        <v>499</v>
      </c>
      <c r="C83" s="156">
        <v>70664</v>
      </c>
      <c r="D83" s="156">
        <v>70459</v>
      </c>
      <c r="E83" s="43">
        <v>205</v>
      </c>
      <c r="F83" s="156">
        <v>102358</v>
      </c>
      <c r="G83" s="156">
        <v>99276</v>
      </c>
      <c r="H83" s="156">
        <v>3082</v>
      </c>
    </row>
    <row r="84" spans="2:8" ht="16.2" customHeight="1">
      <c r="B84" s="37" t="s">
        <v>502</v>
      </c>
      <c r="C84" s="153">
        <v>3529</v>
      </c>
      <c r="D84" s="153">
        <v>2940</v>
      </c>
      <c r="E84" s="153">
        <v>589</v>
      </c>
      <c r="F84" s="153">
        <v>6660</v>
      </c>
      <c r="G84" s="153">
        <v>5189</v>
      </c>
      <c r="H84" s="153">
        <v>1471</v>
      </c>
    </row>
    <row r="85" spans="2:8" ht="16.2" customHeight="1">
      <c r="B85" s="38" t="s">
        <v>504</v>
      </c>
      <c r="C85" s="156">
        <v>1246</v>
      </c>
      <c r="D85" s="43">
        <v>801</v>
      </c>
      <c r="E85" s="43">
        <v>445</v>
      </c>
      <c r="F85" s="156">
        <v>2904</v>
      </c>
      <c r="G85" s="156">
        <v>2904</v>
      </c>
      <c r="H85" s="43" t="s">
        <v>167</v>
      </c>
    </row>
    <row r="86" spans="2:8" ht="16.2" customHeight="1">
      <c r="B86" s="39" t="s">
        <v>505</v>
      </c>
      <c r="C86" s="156">
        <v>2283</v>
      </c>
      <c r="D86" s="156">
        <v>2139</v>
      </c>
      <c r="E86" s="43">
        <v>144</v>
      </c>
      <c r="F86" s="156">
        <v>3756</v>
      </c>
      <c r="G86" s="156">
        <v>2285</v>
      </c>
      <c r="H86" s="156">
        <v>1471</v>
      </c>
    </row>
    <row r="87" spans="2:8" ht="16.2" customHeight="1">
      <c r="B87" s="37" t="s">
        <v>506</v>
      </c>
      <c r="C87" s="153">
        <v>696</v>
      </c>
      <c r="D87" s="153">
        <v>696</v>
      </c>
      <c r="E87" s="153" t="s">
        <v>167</v>
      </c>
      <c r="F87" s="153">
        <v>383</v>
      </c>
      <c r="G87" s="153">
        <v>273</v>
      </c>
      <c r="H87" s="153">
        <v>110</v>
      </c>
    </row>
    <row r="88" spans="2:8" ht="16.2" customHeight="1">
      <c r="B88" s="38" t="s">
        <v>506</v>
      </c>
      <c r="C88" s="156">
        <v>696</v>
      </c>
      <c r="D88" s="156">
        <v>696</v>
      </c>
      <c r="E88" s="156" t="s">
        <v>167</v>
      </c>
      <c r="F88" s="156">
        <v>383</v>
      </c>
      <c r="G88" s="156">
        <v>273</v>
      </c>
      <c r="H88" s="156">
        <v>110</v>
      </c>
    </row>
    <row r="89" spans="2:8" ht="16.2" customHeight="1">
      <c r="B89" s="37" t="s">
        <v>507</v>
      </c>
      <c r="C89" s="153">
        <v>908</v>
      </c>
      <c r="D89" s="153">
        <v>908</v>
      </c>
      <c r="E89" s="153" t="s">
        <v>167</v>
      </c>
      <c r="F89" s="153">
        <v>2740</v>
      </c>
      <c r="G89" s="153">
        <v>2740</v>
      </c>
      <c r="H89" s="153" t="s">
        <v>167</v>
      </c>
    </row>
    <row r="90" spans="2:8" ht="16.2" customHeight="1">
      <c r="B90" s="38" t="s">
        <v>508</v>
      </c>
      <c r="C90" s="156" t="s">
        <v>167</v>
      </c>
      <c r="D90" s="156" t="s">
        <v>167</v>
      </c>
      <c r="E90" s="156" t="s">
        <v>167</v>
      </c>
      <c r="F90" s="156" t="s">
        <v>167</v>
      </c>
      <c r="G90" s="156" t="s">
        <v>167</v>
      </c>
      <c r="H90" s="156" t="s">
        <v>167</v>
      </c>
    </row>
    <row r="91" spans="2:8" ht="16.2" customHeight="1">
      <c r="B91" s="38" t="s">
        <v>509</v>
      </c>
      <c r="C91" s="43" t="s">
        <v>167</v>
      </c>
      <c r="D91" s="156" t="s">
        <v>167</v>
      </c>
      <c r="E91" s="156" t="s">
        <v>167</v>
      </c>
      <c r="F91" s="43" t="s">
        <v>167</v>
      </c>
      <c r="G91" s="156" t="s">
        <v>167</v>
      </c>
      <c r="H91" s="156" t="s">
        <v>167</v>
      </c>
    </row>
    <row r="92" spans="2:8" ht="16.2" customHeight="1">
      <c r="B92" s="38" t="s">
        <v>510</v>
      </c>
      <c r="C92" s="43">
        <v>908</v>
      </c>
      <c r="D92" s="156">
        <v>908</v>
      </c>
      <c r="E92" s="43" t="s">
        <v>167</v>
      </c>
      <c r="F92" s="156">
        <v>2740</v>
      </c>
      <c r="G92" s="156">
        <v>2740</v>
      </c>
      <c r="H92" s="43" t="s">
        <v>167</v>
      </c>
    </row>
    <row r="93" spans="2:8" ht="16.2" customHeight="1">
      <c r="B93" s="37" t="s">
        <v>530</v>
      </c>
      <c r="C93" s="153">
        <v>372173</v>
      </c>
      <c r="D93" s="153">
        <v>316192</v>
      </c>
      <c r="E93" s="153">
        <v>55981</v>
      </c>
      <c r="F93" s="153">
        <v>379497</v>
      </c>
      <c r="G93" s="153">
        <v>309824</v>
      </c>
      <c r="H93" s="153">
        <v>69673</v>
      </c>
    </row>
    <row r="94" spans="2:8" ht="16.2" customHeight="1">
      <c r="B94" s="37" t="s">
        <v>492</v>
      </c>
      <c r="C94" s="153">
        <v>226843</v>
      </c>
      <c r="D94" s="153">
        <v>210272</v>
      </c>
      <c r="E94" s="153">
        <v>16571</v>
      </c>
      <c r="F94" s="153">
        <v>237914</v>
      </c>
      <c r="G94" s="153">
        <v>222004</v>
      </c>
      <c r="H94" s="153">
        <v>15910</v>
      </c>
    </row>
    <row r="95" spans="2:8" ht="16.2" customHeight="1">
      <c r="B95" s="38" t="s">
        <v>493</v>
      </c>
      <c r="C95" s="156">
        <v>147519</v>
      </c>
      <c r="D95" s="156">
        <v>131549</v>
      </c>
      <c r="E95" s="156">
        <v>15970</v>
      </c>
      <c r="F95" s="156">
        <v>160363</v>
      </c>
      <c r="G95" s="156">
        <v>145333</v>
      </c>
      <c r="H95" s="156">
        <v>15030</v>
      </c>
    </row>
    <row r="96" spans="2:8" ht="16.2" customHeight="1">
      <c r="B96" s="38" t="s">
        <v>494</v>
      </c>
      <c r="C96" s="156">
        <v>78322</v>
      </c>
      <c r="D96" s="156">
        <v>77721</v>
      </c>
      <c r="E96" s="156">
        <v>601</v>
      </c>
      <c r="F96" s="156">
        <v>76240</v>
      </c>
      <c r="G96" s="156">
        <v>75360</v>
      </c>
      <c r="H96" s="156">
        <v>880</v>
      </c>
    </row>
    <row r="97" spans="2:8" ht="16.2" customHeight="1">
      <c r="B97" s="39" t="s">
        <v>495</v>
      </c>
      <c r="C97" s="156">
        <v>1002</v>
      </c>
      <c r="D97" s="156">
        <v>1002</v>
      </c>
      <c r="E97" s="43" t="s">
        <v>167</v>
      </c>
      <c r="F97" s="156">
        <v>1311</v>
      </c>
      <c r="G97" s="156">
        <v>1311</v>
      </c>
      <c r="H97" s="43" t="s">
        <v>167</v>
      </c>
    </row>
    <row r="98" spans="2:8" ht="16.2" customHeight="1">
      <c r="B98" s="37" t="s">
        <v>496</v>
      </c>
      <c r="C98" s="153">
        <v>90137</v>
      </c>
      <c r="D98" s="153">
        <v>60896</v>
      </c>
      <c r="E98" s="153">
        <v>29241</v>
      </c>
      <c r="F98" s="153">
        <v>51722</v>
      </c>
      <c r="G98" s="153">
        <v>32256</v>
      </c>
      <c r="H98" s="153">
        <v>19466</v>
      </c>
    </row>
    <row r="99" spans="2:8" ht="16.2" customHeight="1">
      <c r="B99" s="38" t="s">
        <v>497</v>
      </c>
      <c r="C99" s="156">
        <v>58081</v>
      </c>
      <c r="D99" s="156">
        <v>55416</v>
      </c>
      <c r="E99" s="156">
        <v>2665</v>
      </c>
      <c r="F99" s="156">
        <v>25453</v>
      </c>
      <c r="G99" s="156">
        <v>21690</v>
      </c>
      <c r="H99" s="156">
        <v>3763</v>
      </c>
    </row>
    <row r="100" spans="2:8" ht="16.2" customHeight="1">
      <c r="B100" s="38" t="s">
        <v>498</v>
      </c>
      <c r="C100" s="156">
        <v>28964</v>
      </c>
      <c r="D100" s="156">
        <v>2658</v>
      </c>
      <c r="E100" s="156">
        <v>26306</v>
      </c>
      <c r="F100" s="156">
        <v>4727</v>
      </c>
      <c r="G100" s="156">
        <v>4576</v>
      </c>
      <c r="H100" s="156">
        <v>151</v>
      </c>
    </row>
    <row r="101" spans="2:8" ht="16.2" customHeight="1">
      <c r="B101" s="38" t="s">
        <v>499</v>
      </c>
      <c r="C101" s="156">
        <v>3092</v>
      </c>
      <c r="D101" s="156">
        <v>2822</v>
      </c>
      <c r="E101" s="156">
        <v>270</v>
      </c>
      <c r="F101" s="156">
        <v>21542</v>
      </c>
      <c r="G101" s="156">
        <v>5990</v>
      </c>
      <c r="H101" s="156">
        <v>15552</v>
      </c>
    </row>
    <row r="102" spans="2:8" ht="16.2" customHeight="1">
      <c r="B102" s="37" t="s">
        <v>500</v>
      </c>
      <c r="C102" s="153">
        <v>43777</v>
      </c>
      <c r="D102" s="153">
        <v>38630</v>
      </c>
      <c r="E102" s="153">
        <v>5147</v>
      </c>
      <c r="F102" s="153">
        <v>50128</v>
      </c>
      <c r="G102" s="153">
        <v>38432</v>
      </c>
      <c r="H102" s="153">
        <v>11696</v>
      </c>
    </row>
    <row r="103" spans="2:8" ht="16.2" customHeight="1">
      <c r="B103" s="38" t="s">
        <v>501</v>
      </c>
      <c r="C103" s="156" t="s">
        <v>167</v>
      </c>
      <c r="D103" s="156" t="s">
        <v>167</v>
      </c>
      <c r="E103" s="156" t="s">
        <v>167</v>
      </c>
      <c r="F103" s="156">
        <v>198</v>
      </c>
      <c r="G103" s="156">
        <v>198</v>
      </c>
      <c r="H103" s="156" t="s">
        <v>167</v>
      </c>
    </row>
    <row r="104" spans="2:8" ht="16.2" customHeight="1">
      <c r="B104" s="38" t="s">
        <v>499</v>
      </c>
      <c r="C104" s="156">
        <v>43777</v>
      </c>
      <c r="D104" s="156">
        <v>38630</v>
      </c>
      <c r="E104" s="156">
        <v>5147</v>
      </c>
      <c r="F104" s="156">
        <v>49930</v>
      </c>
      <c r="G104" s="156">
        <v>38234</v>
      </c>
      <c r="H104" s="156">
        <v>11696</v>
      </c>
    </row>
    <row r="105" spans="2:8" ht="16.2" customHeight="1">
      <c r="B105" s="37" t="s">
        <v>502</v>
      </c>
      <c r="C105" s="153">
        <v>3895</v>
      </c>
      <c r="D105" s="153">
        <v>3390</v>
      </c>
      <c r="E105" s="158">
        <v>505</v>
      </c>
      <c r="F105" s="153">
        <v>4297</v>
      </c>
      <c r="G105" s="153">
        <v>3675</v>
      </c>
      <c r="H105" s="158">
        <v>622</v>
      </c>
    </row>
    <row r="106" spans="2:8" ht="16.2" customHeight="1">
      <c r="B106" s="38" t="s">
        <v>504</v>
      </c>
      <c r="C106" s="156">
        <v>1419</v>
      </c>
      <c r="D106" s="156">
        <v>1285</v>
      </c>
      <c r="E106" s="156">
        <v>134</v>
      </c>
      <c r="F106" s="156">
        <v>2582</v>
      </c>
      <c r="G106" s="156">
        <v>2077</v>
      </c>
      <c r="H106" s="156">
        <v>505</v>
      </c>
    </row>
    <row r="107" spans="2:8" ht="16.2" customHeight="1">
      <c r="B107" s="38" t="s">
        <v>505</v>
      </c>
      <c r="C107" s="156">
        <v>2476</v>
      </c>
      <c r="D107" s="156">
        <v>2105</v>
      </c>
      <c r="E107" s="43">
        <v>371</v>
      </c>
      <c r="F107" s="156">
        <v>1715</v>
      </c>
      <c r="G107" s="156">
        <v>1598</v>
      </c>
      <c r="H107" s="43">
        <v>117</v>
      </c>
    </row>
    <row r="108" spans="2:8" ht="16.2" customHeight="1">
      <c r="B108" s="37" t="s">
        <v>506</v>
      </c>
      <c r="C108" s="153">
        <v>1027</v>
      </c>
      <c r="D108" s="153">
        <v>1027</v>
      </c>
      <c r="E108" s="158" t="s">
        <v>167</v>
      </c>
      <c r="F108" s="153">
        <v>1749</v>
      </c>
      <c r="G108" s="153">
        <v>1749</v>
      </c>
      <c r="H108" s="158" t="s">
        <v>167</v>
      </c>
    </row>
    <row r="109" spans="2:8" ht="16.2" customHeight="1">
      <c r="B109" s="38" t="s">
        <v>506</v>
      </c>
      <c r="C109" s="156">
        <v>1027</v>
      </c>
      <c r="D109" s="156">
        <v>1027</v>
      </c>
      <c r="E109" s="156" t="s">
        <v>167</v>
      </c>
      <c r="F109" s="156">
        <v>1749</v>
      </c>
      <c r="G109" s="156">
        <v>1749</v>
      </c>
      <c r="H109" s="156" t="s">
        <v>167</v>
      </c>
    </row>
    <row r="110" spans="2:8" ht="16.2" customHeight="1">
      <c r="B110" s="37" t="s">
        <v>507</v>
      </c>
      <c r="C110" s="153">
        <v>6494</v>
      </c>
      <c r="D110" s="153">
        <v>1977</v>
      </c>
      <c r="E110" s="153">
        <v>4517</v>
      </c>
      <c r="F110" s="153">
        <v>33687</v>
      </c>
      <c r="G110" s="153">
        <v>11708</v>
      </c>
      <c r="H110" s="153">
        <v>21979</v>
      </c>
    </row>
    <row r="111" spans="2:8" ht="16.2" customHeight="1">
      <c r="B111" s="38" t="s">
        <v>508</v>
      </c>
      <c r="C111" s="43" t="s">
        <v>167</v>
      </c>
      <c r="D111" s="156" t="s">
        <v>167</v>
      </c>
      <c r="E111" s="156" t="s">
        <v>167</v>
      </c>
      <c r="F111" s="43" t="s">
        <v>167</v>
      </c>
      <c r="G111" s="156" t="s">
        <v>167</v>
      </c>
      <c r="H111" s="156" t="s">
        <v>167</v>
      </c>
    </row>
    <row r="112" spans="2:8" ht="16.2" customHeight="1">
      <c r="B112" s="38" t="s">
        <v>509</v>
      </c>
      <c r="C112" s="156" t="s">
        <v>167</v>
      </c>
      <c r="D112" s="156" t="s">
        <v>167</v>
      </c>
      <c r="E112" s="156" t="s">
        <v>167</v>
      </c>
      <c r="F112" s="156" t="s">
        <v>167</v>
      </c>
      <c r="G112" s="156" t="s">
        <v>167</v>
      </c>
      <c r="H112" s="156" t="s">
        <v>167</v>
      </c>
    </row>
    <row r="113" spans="2:8" ht="16.2" customHeight="1">
      <c r="B113" s="38" t="s">
        <v>510</v>
      </c>
      <c r="C113" s="156">
        <v>6494</v>
      </c>
      <c r="D113" s="156">
        <v>1977</v>
      </c>
      <c r="E113" s="156">
        <v>4517</v>
      </c>
      <c r="F113" s="156">
        <v>33687</v>
      </c>
      <c r="G113" s="156">
        <v>11708</v>
      </c>
      <c r="H113" s="156">
        <v>21979</v>
      </c>
    </row>
    <row r="114" spans="2:8" ht="16.2" customHeight="1">
      <c r="B114" s="37" t="s">
        <v>531</v>
      </c>
      <c r="C114" s="153">
        <v>749135</v>
      </c>
      <c r="D114" s="153">
        <v>720641</v>
      </c>
      <c r="E114" s="153">
        <v>28494</v>
      </c>
      <c r="F114" s="153">
        <v>720312</v>
      </c>
      <c r="G114" s="153">
        <v>690053</v>
      </c>
      <c r="H114" s="153">
        <v>30259</v>
      </c>
    </row>
    <row r="115" spans="2:8" ht="16.2" customHeight="1">
      <c r="B115" s="37" t="s">
        <v>492</v>
      </c>
      <c r="C115" s="153">
        <v>551561</v>
      </c>
      <c r="D115" s="153">
        <v>534582</v>
      </c>
      <c r="E115" s="153">
        <v>16979</v>
      </c>
      <c r="F115" s="153">
        <v>538304</v>
      </c>
      <c r="G115" s="153">
        <v>522154</v>
      </c>
      <c r="H115" s="153">
        <v>16150</v>
      </c>
    </row>
    <row r="116" spans="2:8" s="117" customFormat="1" ht="16.2" customHeight="1">
      <c r="B116" s="38" t="s">
        <v>493</v>
      </c>
      <c r="C116" s="156">
        <v>457514</v>
      </c>
      <c r="D116" s="156">
        <v>446055</v>
      </c>
      <c r="E116" s="156">
        <v>11459</v>
      </c>
      <c r="F116" s="156">
        <v>432045</v>
      </c>
      <c r="G116" s="156">
        <v>417801</v>
      </c>
      <c r="H116" s="156">
        <v>14244</v>
      </c>
    </row>
    <row r="117" spans="2:8" ht="16.2" customHeight="1">
      <c r="B117" s="38" t="s">
        <v>494</v>
      </c>
      <c r="C117" s="156">
        <v>86836</v>
      </c>
      <c r="D117" s="156">
        <v>81316</v>
      </c>
      <c r="E117" s="156">
        <v>5520</v>
      </c>
      <c r="F117" s="156">
        <v>103473</v>
      </c>
      <c r="G117" s="156">
        <v>102205</v>
      </c>
      <c r="H117" s="156">
        <v>1268</v>
      </c>
    </row>
    <row r="118" spans="2:8" ht="16.2" customHeight="1">
      <c r="B118" s="39" t="s">
        <v>495</v>
      </c>
      <c r="C118" s="156">
        <v>7211</v>
      </c>
      <c r="D118" s="156">
        <v>7211</v>
      </c>
      <c r="E118" s="156" t="s">
        <v>167</v>
      </c>
      <c r="F118" s="156">
        <v>2786</v>
      </c>
      <c r="G118" s="156">
        <v>2148</v>
      </c>
      <c r="H118" s="156">
        <v>638</v>
      </c>
    </row>
    <row r="119" spans="2:8" ht="16.2" customHeight="1">
      <c r="B119" s="157" t="s">
        <v>496</v>
      </c>
      <c r="C119" s="153">
        <v>100551</v>
      </c>
      <c r="D119" s="153">
        <v>89775</v>
      </c>
      <c r="E119" s="153">
        <v>10776</v>
      </c>
      <c r="F119" s="153">
        <v>98849</v>
      </c>
      <c r="G119" s="153">
        <v>88270</v>
      </c>
      <c r="H119" s="153">
        <v>10579</v>
      </c>
    </row>
    <row r="120" spans="2:8" ht="16.2" customHeight="1">
      <c r="B120" s="38" t="s">
        <v>497</v>
      </c>
      <c r="C120" s="156">
        <v>80827</v>
      </c>
      <c r="D120" s="156">
        <v>72444</v>
      </c>
      <c r="E120" s="156">
        <v>8383</v>
      </c>
      <c r="F120" s="156">
        <v>80761</v>
      </c>
      <c r="G120" s="156">
        <v>71287</v>
      </c>
      <c r="H120" s="156">
        <v>9474</v>
      </c>
    </row>
    <row r="121" spans="2:8" ht="16.2" customHeight="1">
      <c r="B121" s="38" t="s">
        <v>498</v>
      </c>
      <c r="C121" s="156">
        <v>7605</v>
      </c>
      <c r="D121" s="156">
        <v>6496</v>
      </c>
      <c r="E121" s="156">
        <v>1109</v>
      </c>
      <c r="F121" s="156">
        <v>9382</v>
      </c>
      <c r="G121" s="156">
        <v>8446</v>
      </c>
      <c r="H121" s="156">
        <v>936</v>
      </c>
    </row>
    <row r="122" spans="2:8" ht="16.2" customHeight="1">
      <c r="B122" s="38" t="s">
        <v>499</v>
      </c>
      <c r="C122" s="156">
        <v>12119</v>
      </c>
      <c r="D122" s="156">
        <v>10835</v>
      </c>
      <c r="E122" s="156">
        <v>1284</v>
      </c>
      <c r="F122" s="156">
        <v>8706</v>
      </c>
      <c r="G122" s="156">
        <v>8537</v>
      </c>
      <c r="H122" s="43">
        <v>169</v>
      </c>
    </row>
    <row r="123" spans="2:8" ht="16.2" customHeight="1">
      <c r="B123" s="37" t="s">
        <v>500</v>
      </c>
      <c r="C123" s="153">
        <v>19020</v>
      </c>
      <c r="D123" s="153">
        <v>18497</v>
      </c>
      <c r="E123" s="153">
        <v>523</v>
      </c>
      <c r="F123" s="153">
        <v>41559</v>
      </c>
      <c r="G123" s="153">
        <v>39300</v>
      </c>
      <c r="H123" s="153">
        <v>2259</v>
      </c>
    </row>
    <row r="124" spans="2:8" ht="16.2" customHeight="1">
      <c r="B124" s="38" t="s">
        <v>501</v>
      </c>
      <c r="C124" s="156" t="s">
        <v>167</v>
      </c>
      <c r="D124" s="156" t="s">
        <v>167</v>
      </c>
      <c r="E124" s="156" t="s">
        <v>167</v>
      </c>
      <c r="F124" s="156" t="s">
        <v>167</v>
      </c>
      <c r="G124" s="156" t="s">
        <v>167</v>
      </c>
      <c r="H124" s="156" t="s">
        <v>167</v>
      </c>
    </row>
    <row r="125" spans="2:8" ht="16.2" customHeight="1">
      <c r="B125" s="39" t="s">
        <v>499</v>
      </c>
      <c r="C125" s="156">
        <v>19020</v>
      </c>
      <c r="D125" s="156">
        <v>18497</v>
      </c>
      <c r="E125" s="43">
        <v>523</v>
      </c>
      <c r="F125" s="156">
        <v>41559</v>
      </c>
      <c r="G125" s="156">
        <v>39300</v>
      </c>
      <c r="H125" s="156">
        <v>2259</v>
      </c>
    </row>
    <row r="126" spans="2:8" ht="16.2" customHeight="1">
      <c r="B126" s="37" t="s">
        <v>502</v>
      </c>
      <c r="C126" s="153">
        <v>73632</v>
      </c>
      <c r="D126" s="153">
        <v>73416</v>
      </c>
      <c r="E126" s="153">
        <v>216</v>
      </c>
      <c r="F126" s="153">
        <v>35689</v>
      </c>
      <c r="G126" s="153">
        <v>34518</v>
      </c>
      <c r="H126" s="153">
        <v>1171</v>
      </c>
    </row>
    <row r="127" spans="2:8" ht="16.2" customHeight="1">
      <c r="B127" s="38" t="s">
        <v>504</v>
      </c>
      <c r="C127" s="156">
        <v>2135</v>
      </c>
      <c r="D127" s="156">
        <v>2135</v>
      </c>
      <c r="E127" s="156" t="s">
        <v>167</v>
      </c>
      <c r="F127" s="156">
        <v>4025</v>
      </c>
      <c r="G127" s="156">
        <v>3945</v>
      </c>
      <c r="H127" s="156">
        <v>80</v>
      </c>
    </row>
    <row r="128" spans="2:8" ht="16.2" customHeight="1">
      <c r="B128" s="38" t="s">
        <v>505</v>
      </c>
      <c r="C128" s="156">
        <v>71497</v>
      </c>
      <c r="D128" s="156">
        <v>71281</v>
      </c>
      <c r="E128" s="43">
        <v>216</v>
      </c>
      <c r="F128" s="156">
        <v>31664</v>
      </c>
      <c r="G128" s="156">
        <v>30573</v>
      </c>
      <c r="H128" s="156">
        <v>1091</v>
      </c>
    </row>
    <row r="129" spans="2:8" ht="16.2" customHeight="1">
      <c r="B129" s="37" t="s">
        <v>506</v>
      </c>
      <c r="C129" s="153">
        <v>77</v>
      </c>
      <c r="D129" s="153">
        <v>77</v>
      </c>
      <c r="E129" s="153" t="s">
        <v>167</v>
      </c>
      <c r="F129" s="153">
        <v>614</v>
      </c>
      <c r="G129" s="153">
        <v>614</v>
      </c>
      <c r="H129" s="153" t="s">
        <v>167</v>
      </c>
    </row>
    <row r="130" spans="2:8" ht="16.2" customHeight="1">
      <c r="B130" s="38" t="s">
        <v>506</v>
      </c>
      <c r="C130" s="156">
        <v>77</v>
      </c>
      <c r="D130" s="156">
        <v>77</v>
      </c>
      <c r="E130" s="43" t="s">
        <v>167</v>
      </c>
      <c r="F130" s="156">
        <v>614</v>
      </c>
      <c r="G130" s="156">
        <v>614</v>
      </c>
      <c r="H130" s="43" t="s">
        <v>167</v>
      </c>
    </row>
    <row r="131" spans="2:8" ht="16.2" customHeight="1">
      <c r="B131" s="37" t="s">
        <v>507</v>
      </c>
      <c r="C131" s="153">
        <v>4294</v>
      </c>
      <c r="D131" s="153">
        <v>4294</v>
      </c>
      <c r="E131" s="158" t="s">
        <v>167</v>
      </c>
      <c r="F131" s="153">
        <v>5297</v>
      </c>
      <c r="G131" s="153">
        <v>5197</v>
      </c>
      <c r="H131" s="158">
        <v>100</v>
      </c>
    </row>
    <row r="132" spans="2:8" ht="16.2" customHeight="1">
      <c r="B132" s="38" t="s">
        <v>508</v>
      </c>
      <c r="C132" s="156" t="s">
        <v>167</v>
      </c>
      <c r="D132" s="156" t="s">
        <v>167</v>
      </c>
      <c r="E132" s="156" t="s">
        <v>167</v>
      </c>
      <c r="F132" s="156" t="s">
        <v>167</v>
      </c>
      <c r="G132" s="156" t="s">
        <v>167</v>
      </c>
      <c r="H132" s="156" t="s">
        <v>167</v>
      </c>
    </row>
    <row r="133" spans="2:8" ht="16.2" customHeight="1">
      <c r="B133" s="38" t="s">
        <v>509</v>
      </c>
      <c r="C133" s="43" t="s">
        <v>167</v>
      </c>
      <c r="D133" s="156" t="s">
        <v>167</v>
      </c>
      <c r="E133" s="156" t="s">
        <v>167</v>
      </c>
      <c r="F133" s="43" t="s">
        <v>167</v>
      </c>
      <c r="G133" s="156" t="s">
        <v>167</v>
      </c>
      <c r="H133" s="156" t="s">
        <v>167</v>
      </c>
    </row>
    <row r="134" spans="2:8" ht="16.2" customHeight="1">
      <c r="B134" s="38" t="s">
        <v>510</v>
      </c>
      <c r="C134" s="156">
        <v>4294</v>
      </c>
      <c r="D134" s="156">
        <v>4294</v>
      </c>
      <c r="E134" s="156" t="s">
        <v>167</v>
      </c>
      <c r="F134" s="156">
        <v>5297</v>
      </c>
      <c r="G134" s="156">
        <v>5197</v>
      </c>
      <c r="H134" s="156">
        <v>100</v>
      </c>
    </row>
    <row r="135" spans="2:8" ht="16.2" customHeight="1">
      <c r="B135" s="37" t="s">
        <v>532</v>
      </c>
      <c r="C135" s="153">
        <v>508953</v>
      </c>
      <c r="D135" s="153">
        <v>476631</v>
      </c>
      <c r="E135" s="153">
        <v>32322</v>
      </c>
      <c r="F135" s="153">
        <v>512652</v>
      </c>
      <c r="G135" s="153">
        <v>484556</v>
      </c>
      <c r="H135" s="153">
        <v>28096</v>
      </c>
    </row>
    <row r="136" spans="2:8" s="117" customFormat="1" ht="16.2" customHeight="1">
      <c r="B136" s="37" t="s">
        <v>492</v>
      </c>
      <c r="C136" s="153">
        <v>395470</v>
      </c>
      <c r="D136" s="153">
        <v>377871</v>
      </c>
      <c r="E136" s="153">
        <v>17599</v>
      </c>
      <c r="F136" s="153">
        <v>396822</v>
      </c>
      <c r="G136" s="153">
        <v>378667</v>
      </c>
      <c r="H136" s="153">
        <v>18155</v>
      </c>
    </row>
    <row r="137" spans="2:8" ht="16.2" customHeight="1">
      <c r="B137" s="38" t="s">
        <v>493</v>
      </c>
      <c r="C137" s="156">
        <v>321966</v>
      </c>
      <c r="D137" s="156">
        <v>305121</v>
      </c>
      <c r="E137" s="156">
        <v>16845</v>
      </c>
      <c r="F137" s="156">
        <v>303460</v>
      </c>
      <c r="G137" s="156">
        <v>286595</v>
      </c>
      <c r="H137" s="156">
        <v>16865</v>
      </c>
    </row>
    <row r="138" spans="2:8" s="117" customFormat="1" ht="16.2" customHeight="1">
      <c r="B138" s="38" t="s">
        <v>494</v>
      </c>
      <c r="C138" s="156">
        <v>72593</v>
      </c>
      <c r="D138" s="156">
        <v>71839</v>
      </c>
      <c r="E138" s="156">
        <v>754</v>
      </c>
      <c r="F138" s="156">
        <v>57376</v>
      </c>
      <c r="G138" s="156">
        <v>56180</v>
      </c>
      <c r="H138" s="156">
        <v>1196</v>
      </c>
    </row>
    <row r="139" spans="2:8" ht="16.2" customHeight="1">
      <c r="B139" s="38" t="s">
        <v>495</v>
      </c>
      <c r="C139" s="156">
        <v>911</v>
      </c>
      <c r="D139" s="156">
        <v>911</v>
      </c>
      <c r="E139" s="156" t="s">
        <v>167</v>
      </c>
      <c r="F139" s="156">
        <v>35986</v>
      </c>
      <c r="G139" s="156">
        <v>35892</v>
      </c>
      <c r="H139" s="156">
        <v>94</v>
      </c>
    </row>
    <row r="140" spans="2:8" ht="16.2" customHeight="1">
      <c r="B140" s="37" t="s">
        <v>496</v>
      </c>
      <c r="C140" s="153">
        <v>66875</v>
      </c>
      <c r="D140" s="153">
        <v>54654</v>
      </c>
      <c r="E140" s="153">
        <v>12221</v>
      </c>
      <c r="F140" s="153">
        <v>64842</v>
      </c>
      <c r="G140" s="153">
        <v>56282</v>
      </c>
      <c r="H140" s="153">
        <v>8560</v>
      </c>
    </row>
    <row r="141" spans="2:8" ht="16.2" customHeight="1">
      <c r="B141" s="38" t="s">
        <v>497</v>
      </c>
      <c r="C141" s="156">
        <v>56225</v>
      </c>
      <c r="D141" s="156">
        <v>45080</v>
      </c>
      <c r="E141" s="156">
        <v>11145</v>
      </c>
      <c r="F141" s="156">
        <v>58233</v>
      </c>
      <c r="G141" s="156">
        <v>49921</v>
      </c>
      <c r="H141" s="156">
        <v>8312</v>
      </c>
    </row>
    <row r="142" spans="2:8" ht="16.2" customHeight="1">
      <c r="B142" s="38" t="s">
        <v>498</v>
      </c>
      <c r="C142" s="156">
        <v>2816</v>
      </c>
      <c r="D142" s="156">
        <v>1977</v>
      </c>
      <c r="E142" s="156">
        <v>839</v>
      </c>
      <c r="F142" s="156">
        <v>425</v>
      </c>
      <c r="G142" s="156">
        <v>316</v>
      </c>
      <c r="H142" s="156">
        <v>109</v>
      </c>
    </row>
    <row r="143" spans="2:8" ht="16.2" customHeight="1">
      <c r="B143" s="38" t="s">
        <v>499</v>
      </c>
      <c r="C143" s="156">
        <v>7834</v>
      </c>
      <c r="D143" s="156">
        <v>7597</v>
      </c>
      <c r="E143" s="156">
        <v>237</v>
      </c>
      <c r="F143" s="156">
        <v>6184</v>
      </c>
      <c r="G143" s="156">
        <v>6045</v>
      </c>
      <c r="H143" s="156">
        <v>139</v>
      </c>
    </row>
    <row r="144" spans="2:8" ht="16.2" customHeight="1">
      <c r="B144" s="37" t="s">
        <v>500</v>
      </c>
      <c r="C144" s="153">
        <v>24987</v>
      </c>
      <c r="D144" s="153">
        <v>22943</v>
      </c>
      <c r="E144" s="153">
        <v>2044</v>
      </c>
      <c r="F144" s="153">
        <v>27450</v>
      </c>
      <c r="G144" s="153">
        <v>26824</v>
      </c>
      <c r="H144" s="153">
        <v>626</v>
      </c>
    </row>
    <row r="145" spans="2:8" ht="16.2" customHeight="1">
      <c r="B145" s="38" t="s">
        <v>501</v>
      </c>
      <c r="C145" s="156">
        <v>1125</v>
      </c>
      <c r="D145" s="156">
        <v>1125</v>
      </c>
      <c r="E145" s="156" t="s">
        <v>167</v>
      </c>
      <c r="F145" s="156">
        <v>474</v>
      </c>
      <c r="G145" s="156">
        <v>474</v>
      </c>
      <c r="H145" s="156" t="s">
        <v>167</v>
      </c>
    </row>
    <row r="146" spans="2:8" ht="16.2" customHeight="1">
      <c r="B146" s="38" t="s">
        <v>499</v>
      </c>
      <c r="C146" s="156">
        <v>23862</v>
      </c>
      <c r="D146" s="156">
        <v>21818</v>
      </c>
      <c r="E146" s="156">
        <v>2044</v>
      </c>
      <c r="F146" s="156">
        <v>26976</v>
      </c>
      <c r="G146" s="156">
        <v>26350</v>
      </c>
      <c r="H146" s="43">
        <v>626</v>
      </c>
    </row>
    <row r="147" spans="2:8" ht="16.2" customHeight="1">
      <c r="B147" s="37" t="s">
        <v>502</v>
      </c>
      <c r="C147" s="153">
        <v>20230</v>
      </c>
      <c r="D147" s="153">
        <v>19772</v>
      </c>
      <c r="E147" s="153">
        <v>458</v>
      </c>
      <c r="F147" s="153">
        <v>16987</v>
      </c>
      <c r="G147" s="153">
        <v>16486</v>
      </c>
      <c r="H147" s="153">
        <v>501</v>
      </c>
    </row>
    <row r="148" spans="2:8" ht="16.2" customHeight="1">
      <c r="B148" s="38" t="s">
        <v>503</v>
      </c>
      <c r="C148" s="43">
        <v>17</v>
      </c>
      <c r="D148" s="156" t="s">
        <v>167</v>
      </c>
      <c r="E148" s="156">
        <v>17</v>
      </c>
      <c r="F148" s="43" t="s">
        <v>167</v>
      </c>
      <c r="G148" s="43" t="s">
        <v>167</v>
      </c>
      <c r="H148" s="43" t="s">
        <v>167</v>
      </c>
    </row>
    <row r="149" spans="2:8" ht="16.2" customHeight="1">
      <c r="B149" s="38" t="s">
        <v>504</v>
      </c>
      <c r="C149" s="156">
        <v>3175</v>
      </c>
      <c r="D149" s="156">
        <v>3145</v>
      </c>
      <c r="E149" s="156">
        <v>30</v>
      </c>
      <c r="F149" s="156">
        <v>1763</v>
      </c>
      <c r="G149" s="156">
        <v>1649</v>
      </c>
      <c r="H149" s="156">
        <v>114</v>
      </c>
    </row>
    <row r="150" spans="2:8" ht="16.2" customHeight="1">
      <c r="B150" s="38" t="s">
        <v>505</v>
      </c>
      <c r="C150" s="156">
        <v>17038</v>
      </c>
      <c r="D150" s="156">
        <v>16627</v>
      </c>
      <c r="E150" s="156">
        <v>411</v>
      </c>
      <c r="F150" s="156">
        <v>15224</v>
      </c>
      <c r="G150" s="156">
        <v>14837</v>
      </c>
      <c r="H150" s="156">
        <v>387</v>
      </c>
    </row>
    <row r="151" spans="2:8" ht="16.2" customHeight="1">
      <c r="B151" s="37" t="s">
        <v>506</v>
      </c>
      <c r="C151" s="153">
        <v>409</v>
      </c>
      <c r="D151" s="153">
        <v>409</v>
      </c>
      <c r="E151" s="153" t="s">
        <v>167</v>
      </c>
      <c r="F151" s="153">
        <v>2509</v>
      </c>
      <c r="G151" s="153">
        <v>2509</v>
      </c>
      <c r="H151" s="153" t="s">
        <v>167</v>
      </c>
    </row>
    <row r="152" spans="2:8" ht="16.2" customHeight="1">
      <c r="B152" s="38" t="s">
        <v>506</v>
      </c>
      <c r="C152" s="156">
        <v>409</v>
      </c>
      <c r="D152" s="156">
        <v>409</v>
      </c>
      <c r="E152" s="156" t="s">
        <v>167</v>
      </c>
      <c r="F152" s="156">
        <v>2509</v>
      </c>
      <c r="G152" s="156">
        <v>2509</v>
      </c>
      <c r="H152" s="156" t="s">
        <v>167</v>
      </c>
    </row>
    <row r="153" spans="2:8" ht="16.2" customHeight="1">
      <c r="B153" s="37" t="s">
        <v>507</v>
      </c>
      <c r="C153" s="153">
        <v>982</v>
      </c>
      <c r="D153" s="153">
        <v>982</v>
      </c>
      <c r="E153" s="153" t="s">
        <v>167</v>
      </c>
      <c r="F153" s="153">
        <v>4042</v>
      </c>
      <c r="G153" s="153">
        <v>3788</v>
      </c>
      <c r="H153" s="153">
        <v>254</v>
      </c>
    </row>
    <row r="154" spans="2:8" ht="16.2" customHeight="1">
      <c r="B154" s="38" t="s">
        <v>508</v>
      </c>
      <c r="C154" s="156" t="s">
        <v>167</v>
      </c>
      <c r="D154" s="156" t="s">
        <v>167</v>
      </c>
      <c r="E154" s="156" t="s">
        <v>167</v>
      </c>
      <c r="F154" s="156" t="s">
        <v>167</v>
      </c>
      <c r="G154" s="156" t="s">
        <v>167</v>
      </c>
      <c r="H154" s="156" t="s">
        <v>167</v>
      </c>
    </row>
    <row r="155" spans="2:8" ht="16.2" customHeight="1">
      <c r="B155" s="38" t="s">
        <v>509</v>
      </c>
      <c r="C155" s="156" t="s">
        <v>167</v>
      </c>
      <c r="D155" s="156" t="s">
        <v>167</v>
      </c>
      <c r="E155" s="156" t="s">
        <v>167</v>
      </c>
      <c r="F155" s="156" t="s">
        <v>167</v>
      </c>
      <c r="G155" s="156" t="s">
        <v>167</v>
      </c>
      <c r="H155" s="156" t="s">
        <v>167</v>
      </c>
    </row>
    <row r="156" spans="2:8" ht="16.2" customHeight="1">
      <c r="B156" s="38" t="s">
        <v>510</v>
      </c>
      <c r="C156" s="43">
        <v>982</v>
      </c>
      <c r="D156" s="156">
        <v>982</v>
      </c>
      <c r="E156" s="156" t="s">
        <v>167</v>
      </c>
      <c r="F156" s="156">
        <v>4042</v>
      </c>
      <c r="G156" s="156">
        <v>3788</v>
      </c>
      <c r="H156" s="156">
        <v>254</v>
      </c>
    </row>
    <row r="157" spans="2:8" ht="16.2" customHeight="1">
      <c r="B157" s="37" t="s">
        <v>533</v>
      </c>
      <c r="C157" s="153">
        <v>179105</v>
      </c>
      <c r="D157" s="153">
        <v>169062</v>
      </c>
      <c r="E157" s="153">
        <v>10043</v>
      </c>
      <c r="F157" s="153">
        <v>196589</v>
      </c>
      <c r="G157" s="153">
        <v>188071</v>
      </c>
      <c r="H157" s="153">
        <v>8518</v>
      </c>
    </row>
    <row r="158" spans="2:8" s="117" customFormat="1" ht="16.2" customHeight="1">
      <c r="B158" s="37" t="s">
        <v>492</v>
      </c>
      <c r="C158" s="153">
        <v>135022</v>
      </c>
      <c r="D158" s="153">
        <v>130265</v>
      </c>
      <c r="E158" s="153">
        <v>4757</v>
      </c>
      <c r="F158" s="153">
        <v>123140</v>
      </c>
      <c r="G158" s="153">
        <v>119958</v>
      </c>
      <c r="H158" s="153">
        <v>3182</v>
      </c>
    </row>
    <row r="159" spans="2:8" ht="16.2" customHeight="1">
      <c r="B159" s="38" t="s">
        <v>493</v>
      </c>
      <c r="C159" s="156">
        <v>130404</v>
      </c>
      <c r="D159" s="156">
        <v>125784</v>
      </c>
      <c r="E159" s="156">
        <v>4620</v>
      </c>
      <c r="F159" s="156">
        <v>119200</v>
      </c>
      <c r="G159" s="156">
        <v>116146</v>
      </c>
      <c r="H159" s="156">
        <v>3054</v>
      </c>
    </row>
    <row r="160" spans="2:8" ht="16.2" customHeight="1">
      <c r="B160" s="38" t="s">
        <v>494</v>
      </c>
      <c r="C160" s="156">
        <v>4488</v>
      </c>
      <c r="D160" s="156">
        <v>4351</v>
      </c>
      <c r="E160" s="156">
        <v>137</v>
      </c>
      <c r="F160" s="156">
        <v>3158</v>
      </c>
      <c r="G160" s="156">
        <v>3030</v>
      </c>
      <c r="H160" s="156">
        <v>128</v>
      </c>
    </row>
    <row r="161" spans="2:8" s="117" customFormat="1" ht="16.2" customHeight="1">
      <c r="B161" s="38" t="s">
        <v>495</v>
      </c>
      <c r="C161" s="156">
        <v>130</v>
      </c>
      <c r="D161" s="156">
        <v>130</v>
      </c>
      <c r="E161" s="156" t="s">
        <v>167</v>
      </c>
      <c r="F161" s="156">
        <v>782</v>
      </c>
      <c r="G161" s="156">
        <v>782</v>
      </c>
      <c r="H161" s="156" t="s">
        <v>167</v>
      </c>
    </row>
    <row r="162" spans="2:8" ht="16.2" customHeight="1">
      <c r="B162" s="37" t="s">
        <v>496</v>
      </c>
      <c r="C162" s="153">
        <v>27537</v>
      </c>
      <c r="D162" s="153">
        <v>24858</v>
      </c>
      <c r="E162" s="153">
        <v>2679</v>
      </c>
      <c r="F162" s="153">
        <v>26075</v>
      </c>
      <c r="G162" s="153">
        <v>23428</v>
      </c>
      <c r="H162" s="153">
        <v>2647</v>
      </c>
    </row>
    <row r="163" spans="2:8" ht="16.2" customHeight="1">
      <c r="B163" s="38" t="s">
        <v>497</v>
      </c>
      <c r="C163" s="156">
        <v>21918</v>
      </c>
      <c r="D163" s="156">
        <v>19339</v>
      </c>
      <c r="E163" s="156">
        <v>2579</v>
      </c>
      <c r="F163" s="156">
        <v>22820</v>
      </c>
      <c r="G163" s="156">
        <v>20807</v>
      </c>
      <c r="H163" s="156">
        <v>2013</v>
      </c>
    </row>
    <row r="164" spans="2:8" ht="16.2" customHeight="1">
      <c r="B164" s="38" t="s">
        <v>498</v>
      </c>
      <c r="C164" s="156">
        <v>518</v>
      </c>
      <c r="D164" s="156">
        <v>432</v>
      </c>
      <c r="E164" s="43">
        <v>86</v>
      </c>
      <c r="F164" s="156">
        <v>675</v>
      </c>
      <c r="G164" s="156">
        <v>305</v>
      </c>
      <c r="H164" s="43">
        <v>370</v>
      </c>
    </row>
    <row r="165" spans="2:8" ht="16.2" customHeight="1">
      <c r="B165" s="38" t="s">
        <v>499</v>
      </c>
      <c r="C165" s="156">
        <v>5101</v>
      </c>
      <c r="D165" s="156">
        <v>5087</v>
      </c>
      <c r="E165" s="156">
        <v>14</v>
      </c>
      <c r="F165" s="156">
        <v>2540</v>
      </c>
      <c r="G165" s="156">
        <v>2276</v>
      </c>
      <c r="H165" s="156">
        <v>264</v>
      </c>
    </row>
    <row r="166" spans="2:8" ht="16.2" customHeight="1">
      <c r="B166" s="38" t="s">
        <v>510</v>
      </c>
      <c r="C166" s="156" t="s">
        <v>167</v>
      </c>
      <c r="D166" s="156" t="s">
        <v>167</v>
      </c>
      <c r="E166" s="156" t="s">
        <v>167</v>
      </c>
      <c r="F166" s="156">
        <v>40</v>
      </c>
      <c r="G166" s="156">
        <v>40</v>
      </c>
      <c r="H166" s="156" t="s">
        <v>167</v>
      </c>
    </row>
    <row r="167" spans="2:8" ht="16.2" customHeight="1">
      <c r="B167" s="37" t="s">
        <v>500</v>
      </c>
      <c r="C167" s="153">
        <v>11479</v>
      </c>
      <c r="D167" s="153">
        <v>9354</v>
      </c>
      <c r="E167" s="153">
        <v>2125</v>
      </c>
      <c r="F167" s="153">
        <v>41328</v>
      </c>
      <c r="G167" s="153">
        <v>39391</v>
      </c>
      <c r="H167" s="153">
        <v>1937</v>
      </c>
    </row>
    <row r="168" spans="2:8" ht="16.2" customHeight="1">
      <c r="B168" s="38" t="s">
        <v>501</v>
      </c>
      <c r="C168" s="43">
        <v>325</v>
      </c>
      <c r="D168" s="156">
        <v>325</v>
      </c>
      <c r="E168" s="156" t="s">
        <v>167</v>
      </c>
      <c r="F168" s="43" t="s">
        <v>167</v>
      </c>
      <c r="G168" s="43" t="s">
        <v>167</v>
      </c>
      <c r="H168" s="43" t="s">
        <v>167</v>
      </c>
    </row>
    <row r="169" spans="2:8" ht="16.2" customHeight="1">
      <c r="B169" s="38" t="s">
        <v>499</v>
      </c>
      <c r="C169" s="156">
        <v>11154</v>
      </c>
      <c r="D169" s="156">
        <v>9029</v>
      </c>
      <c r="E169" s="156">
        <v>2125</v>
      </c>
      <c r="F169" s="156">
        <v>41328</v>
      </c>
      <c r="G169" s="156">
        <v>39391</v>
      </c>
      <c r="H169" s="156">
        <v>1937</v>
      </c>
    </row>
    <row r="170" spans="2:8" ht="16.2" customHeight="1">
      <c r="B170" s="37" t="s">
        <v>502</v>
      </c>
      <c r="C170" s="153">
        <v>2244</v>
      </c>
      <c r="D170" s="153">
        <v>1762</v>
      </c>
      <c r="E170" s="158">
        <v>482</v>
      </c>
      <c r="F170" s="153">
        <v>4907</v>
      </c>
      <c r="G170" s="153">
        <v>4407</v>
      </c>
      <c r="H170" s="158">
        <v>500</v>
      </c>
    </row>
    <row r="171" spans="2:8" ht="16.2" customHeight="1">
      <c r="B171" s="38" t="s">
        <v>504</v>
      </c>
      <c r="C171" s="156">
        <v>825</v>
      </c>
      <c r="D171" s="156">
        <v>343</v>
      </c>
      <c r="E171" s="43">
        <v>482</v>
      </c>
      <c r="F171" s="156">
        <v>2669</v>
      </c>
      <c r="G171" s="156">
        <v>2261</v>
      </c>
      <c r="H171" s="43">
        <v>408</v>
      </c>
    </row>
    <row r="172" spans="2:8" ht="16.2" customHeight="1">
      <c r="B172" s="38" t="s">
        <v>505</v>
      </c>
      <c r="C172" s="156">
        <v>1419</v>
      </c>
      <c r="D172" s="156">
        <v>1419</v>
      </c>
      <c r="E172" s="43" t="s">
        <v>167</v>
      </c>
      <c r="F172" s="156">
        <v>2238</v>
      </c>
      <c r="G172" s="156">
        <v>2146</v>
      </c>
      <c r="H172" s="43">
        <v>92</v>
      </c>
    </row>
    <row r="173" spans="2:8" ht="16.2" customHeight="1">
      <c r="B173" s="37" t="s">
        <v>506</v>
      </c>
      <c r="C173" s="158">
        <v>314</v>
      </c>
      <c r="D173" s="158">
        <v>314</v>
      </c>
      <c r="E173" s="158" t="s">
        <v>167</v>
      </c>
      <c r="F173" s="158">
        <v>523</v>
      </c>
      <c r="G173" s="158">
        <v>523</v>
      </c>
      <c r="H173" s="158" t="s">
        <v>167</v>
      </c>
    </row>
    <row r="174" spans="2:8" ht="16.2" customHeight="1">
      <c r="B174" s="38" t="s">
        <v>506</v>
      </c>
      <c r="C174" s="43">
        <v>314</v>
      </c>
      <c r="D174" s="43">
        <v>314</v>
      </c>
      <c r="E174" s="43" t="s">
        <v>167</v>
      </c>
      <c r="F174" s="43">
        <v>523</v>
      </c>
      <c r="G174" s="43">
        <v>523</v>
      </c>
      <c r="H174" s="43" t="s">
        <v>167</v>
      </c>
    </row>
    <row r="175" spans="2:8" ht="16.2" customHeight="1">
      <c r="B175" s="37" t="s">
        <v>507</v>
      </c>
      <c r="C175" s="153">
        <v>2509</v>
      </c>
      <c r="D175" s="153">
        <v>2509</v>
      </c>
      <c r="E175" s="153" t="s">
        <v>167</v>
      </c>
      <c r="F175" s="153">
        <v>616</v>
      </c>
      <c r="G175" s="153">
        <v>364</v>
      </c>
      <c r="H175" s="153">
        <v>252</v>
      </c>
    </row>
    <row r="176" spans="2:8" ht="16.2" customHeight="1">
      <c r="B176" s="38" t="s">
        <v>508</v>
      </c>
      <c r="C176" s="43" t="s">
        <v>167</v>
      </c>
      <c r="D176" s="156" t="s">
        <v>167</v>
      </c>
      <c r="E176" s="156" t="s">
        <v>167</v>
      </c>
      <c r="F176" s="43" t="s">
        <v>167</v>
      </c>
      <c r="G176" s="156" t="s">
        <v>167</v>
      </c>
      <c r="H176" s="156" t="s">
        <v>167</v>
      </c>
    </row>
    <row r="177" spans="2:8" ht="16.2" customHeight="1">
      <c r="B177" s="38" t="s">
        <v>509</v>
      </c>
      <c r="C177" s="43" t="s">
        <v>167</v>
      </c>
      <c r="D177" s="156" t="s">
        <v>167</v>
      </c>
      <c r="E177" s="156" t="s">
        <v>167</v>
      </c>
      <c r="F177" s="43" t="s">
        <v>167</v>
      </c>
      <c r="G177" s="156" t="s">
        <v>167</v>
      </c>
      <c r="H177" s="156" t="s">
        <v>167</v>
      </c>
    </row>
    <row r="178" spans="2:8" ht="16.2" customHeight="1">
      <c r="B178" s="38" t="s">
        <v>510</v>
      </c>
      <c r="C178" s="156">
        <v>2509</v>
      </c>
      <c r="D178" s="156">
        <v>2509</v>
      </c>
      <c r="E178" s="156" t="s">
        <v>167</v>
      </c>
      <c r="F178" s="156">
        <v>616</v>
      </c>
      <c r="G178" s="156">
        <v>364</v>
      </c>
      <c r="H178" s="156">
        <v>252</v>
      </c>
    </row>
    <row r="179" spans="2:8" ht="16.2" customHeight="1">
      <c r="B179" s="38" t="s">
        <v>518</v>
      </c>
      <c r="C179" s="149"/>
      <c r="D179" s="148"/>
      <c r="E179" s="148"/>
      <c r="F179" s="149"/>
      <c r="G179" s="148"/>
      <c r="H179" s="148"/>
    </row>
    <row r="180" spans="2:8" ht="16.2" customHeight="1">
      <c r="B180" s="38" t="s">
        <v>519</v>
      </c>
      <c r="C180" s="149"/>
      <c r="D180" s="148"/>
      <c r="E180" s="148"/>
      <c r="F180" s="149"/>
      <c r="G180" s="148"/>
      <c r="H180" s="148"/>
    </row>
    <row r="181" spans="2:8" ht="16.2" customHeight="1">
      <c r="B181" s="38"/>
      <c r="C181" s="148"/>
      <c r="D181" s="148"/>
      <c r="E181" s="148"/>
      <c r="F181" s="148"/>
      <c r="G181" s="148"/>
      <c r="H181" s="148"/>
    </row>
    <row r="182" spans="2:8" ht="16.2" customHeight="1">
      <c r="B182" s="38"/>
      <c r="C182" s="148"/>
      <c r="D182" s="148"/>
      <c r="E182" s="148"/>
      <c r="F182" s="148"/>
      <c r="G182" s="148"/>
      <c r="H182" s="148"/>
    </row>
  </sheetData>
  <hyperlinks>
    <hyperlink ref="B2" location="Índice!A1" display="ÍNDICE" xr:uid="{142C9FDA-A215-4C6F-8998-E0154A0399BC}"/>
  </hyperlinks>
  <pageMargins left="0.7" right="0.7" top="0.75" bottom="0.75" header="0.3" footer="0.3"/>
  <pageSetup orientation="portrait" verticalDpi="20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98B4-9639-4B14-AE88-20E04EEC362A}">
  <dimension ref="A1:J18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4140625" defaultRowHeight="17.399999999999999"/>
  <cols>
    <col min="1" max="1" width="3.6640625" style="32" customWidth="1"/>
    <col min="2" max="2" width="30.6640625" style="98" customWidth="1"/>
    <col min="3" max="10" width="15.6640625" style="160" customWidth="1"/>
    <col min="11" max="16384" width="11.44140625" style="32"/>
  </cols>
  <sheetData>
    <row r="1" spans="2:10" ht="16.2" customHeight="1"/>
    <row r="2" spans="2:10" s="19" customFormat="1" ht="16.2" customHeight="1">
      <c r="B2" s="100" t="s">
        <v>2</v>
      </c>
    </row>
    <row r="4" spans="2:10" ht="16.2" customHeight="1">
      <c r="B4" s="114" t="s">
        <v>930</v>
      </c>
      <c r="G4" s="161"/>
    </row>
    <row r="5" spans="2:10" ht="13.95" customHeight="1"/>
    <row r="6" spans="2:10" ht="37.950000000000003" customHeight="1">
      <c r="B6" s="44" t="s">
        <v>520</v>
      </c>
      <c r="C6" s="40" t="s">
        <v>521</v>
      </c>
      <c r="D6" s="40" t="s">
        <v>522</v>
      </c>
      <c r="E6" s="40" t="s">
        <v>523</v>
      </c>
      <c r="F6" s="40" t="s">
        <v>534</v>
      </c>
      <c r="G6" s="40" t="s">
        <v>535</v>
      </c>
      <c r="H6" s="40" t="s">
        <v>536</v>
      </c>
      <c r="I6" s="40" t="s">
        <v>537</v>
      </c>
      <c r="J6" s="40" t="s">
        <v>538</v>
      </c>
    </row>
    <row r="7" spans="2:10" ht="16.2" customHeight="1">
      <c r="B7" s="41" t="s">
        <v>460</v>
      </c>
      <c r="C7" s="162">
        <v>1242704919.969023</v>
      </c>
      <c r="D7" s="162">
        <v>1098659866.094023</v>
      </c>
      <c r="E7" s="162">
        <v>58204465.408</v>
      </c>
      <c r="F7" s="162">
        <v>85840588.466999993</v>
      </c>
      <c r="G7" s="162">
        <v>1260674951.7019999</v>
      </c>
      <c r="H7" s="162">
        <v>1098363900.2290001</v>
      </c>
      <c r="I7" s="162">
        <v>66832775.270000003</v>
      </c>
      <c r="J7" s="162">
        <v>95478276.202999994</v>
      </c>
    </row>
    <row r="8" spans="2:10" ht="16.2" customHeight="1">
      <c r="B8" s="41" t="s">
        <v>492</v>
      </c>
      <c r="C8" s="162">
        <v>808185558.73800004</v>
      </c>
      <c r="D8" s="162">
        <v>763175495.54700005</v>
      </c>
      <c r="E8" s="162">
        <v>31306846.09</v>
      </c>
      <c r="F8" s="162">
        <v>13703217.101</v>
      </c>
      <c r="G8" s="162">
        <v>779688955.58299994</v>
      </c>
      <c r="H8" s="162">
        <v>734839761.77199996</v>
      </c>
      <c r="I8" s="162">
        <v>30080114.813000001</v>
      </c>
      <c r="J8" s="162">
        <v>14769078.998</v>
      </c>
    </row>
    <row r="9" spans="2:10" ht="16.2" customHeight="1">
      <c r="B9" s="42" t="s">
        <v>493</v>
      </c>
      <c r="C9" s="163">
        <v>584943958.85399997</v>
      </c>
      <c r="D9" s="163">
        <v>546234875.80799997</v>
      </c>
      <c r="E9" s="163">
        <v>26325486.350000001</v>
      </c>
      <c r="F9" s="163">
        <v>12383596.696</v>
      </c>
      <c r="G9" s="163">
        <v>589206287.59300005</v>
      </c>
      <c r="H9" s="163">
        <v>548450210.44400001</v>
      </c>
      <c r="I9" s="163">
        <v>27500915.614999998</v>
      </c>
      <c r="J9" s="163">
        <v>13255161.534</v>
      </c>
    </row>
    <row r="10" spans="2:10" ht="16.2" customHeight="1">
      <c r="B10" s="42" t="s">
        <v>494</v>
      </c>
      <c r="C10" s="163">
        <v>212734214.95500001</v>
      </c>
      <c r="D10" s="163">
        <v>206433234.81</v>
      </c>
      <c r="E10" s="163">
        <v>4981359.74</v>
      </c>
      <c r="F10" s="163">
        <v>1319620.405</v>
      </c>
      <c r="G10" s="163">
        <v>173551136.197</v>
      </c>
      <c r="H10" s="163">
        <v>169794821.94100001</v>
      </c>
      <c r="I10" s="163">
        <v>2370830.5090000001</v>
      </c>
      <c r="J10" s="163">
        <v>1385483.747</v>
      </c>
    </row>
    <row r="11" spans="2:10" ht="16.2" customHeight="1">
      <c r="B11" s="42" t="s">
        <v>495</v>
      </c>
      <c r="C11" s="163">
        <v>10507384.929</v>
      </c>
      <c r="D11" s="163">
        <v>10507384.929</v>
      </c>
      <c r="E11" s="163" t="s">
        <v>167</v>
      </c>
      <c r="F11" s="163" t="s">
        <v>167</v>
      </c>
      <c r="G11" s="163">
        <v>16931531.793000001</v>
      </c>
      <c r="H11" s="163">
        <v>16594729.387</v>
      </c>
      <c r="I11" s="163">
        <v>208368.68900000001</v>
      </c>
      <c r="J11" s="163">
        <v>128433.717</v>
      </c>
    </row>
    <row r="12" spans="2:10" ht="16.2" customHeight="1">
      <c r="B12" s="41" t="s">
        <v>496</v>
      </c>
      <c r="C12" s="162">
        <v>191915734.01699999</v>
      </c>
      <c r="D12" s="162">
        <v>116053603.097</v>
      </c>
      <c r="E12" s="162">
        <v>17987751.282000002</v>
      </c>
      <c r="F12" s="162">
        <v>57874379.637999997</v>
      </c>
      <c r="G12" s="162">
        <v>206302496.19600001</v>
      </c>
      <c r="H12" s="162">
        <v>140279592.62400001</v>
      </c>
      <c r="I12" s="162">
        <v>13554002.867000001</v>
      </c>
      <c r="J12" s="162">
        <v>52468900.704999998</v>
      </c>
    </row>
    <row r="13" spans="2:10" ht="16.2" customHeight="1">
      <c r="B13" s="42" t="s">
        <v>497</v>
      </c>
      <c r="C13" s="163">
        <v>160862608.26899999</v>
      </c>
      <c r="D13" s="163">
        <v>102507052.045</v>
      </c>
      <c r="E13" s="163">
        <v>10069707.321</v>
      </c>
      <c r="F13" s="163">
        <v>48285848.902999997</v>
      </c>
      <c r="G13" s="163">
        <v>163886956.04499999</v>
      </c>
      <c r="H13" s="163">
        <v>107552250.19599999</v>
      </c>
      <c r="I13" s="163">
        <v>12192983.499</v>
      </c>
      <c r="J13" s="163">
        <v>44141722.350000001</v>
      </c>
    </row>
    <row r="14" spans="2:10" ht="16.2" customHeight="1">
      <c r="B14" s="42" t="s">
        <v>498</v>
      </c>
      <c r="C14" s="163">
        <v>23977496.370999999</v>
      </c>
      <c r="D14" s="163">
        <v>7465670.824</v>
      </c>
      <c r="E14" s="163">
        <v>7568351.8140000002</v>
      </c>
      <c r="F14" s="163">
        <v>8943473.7329999991</v>
      </c>
      <c r="G14" s="163">
        <v>33198495.625</v>
      </c>
      <c r="H14" s="163">
        <v>26203775.651000001</v>
      </c>
      <c r="I14" s="163">
        <v>724725.91899999999</v>
      </c>
      <c r="J14" s="163">
        <v>6269994.0549999997</v>
      </c>
    </row>
    <row r="15" spans="2:10" ht="16.2" customHeight="1">
      <c r="B15" s="42" t="s">
        <v>499</v>
      </c>
      <c r="C15" s="163">
        <v>7075629.3770000003</v>
      </c>
      <c r="D15" s="163">
        <v>6080880.2280000001</v>
      </c>
      <c r="E15" s="163">
        <v>349692.147</v>
      </c>
      <c r="F15" s="163">
        <v>645057.00199999998</v>
      </c>
      <c r="G15" s="163">
        <v>9203044.5260000005</v>
      </c>
      <c r="H15" s="163">
        <v>6509566.7769999998</v>
      </c>
      <c r="I15" s="163">
        <v>636293.44900000002</v>
      </c>
      <c r="J15" s="163">
        <v>2057184.3</v>
      </c>
    </row>
    <row r="16" spans="2:10" ht="16.2" customHeight="1">
      <c r="B16" s="32" t="s">
        <v>510</v>
      </c>
      <c r="C16" s="163" t="s">
        <v>167</v>
      </c>
      <c r="D16" s="163" t="s">
        <v>167</v>
      </c>
      <c r="E16" s="163" t="s">
        <v>167</v>
      </c>
      <c r="F16" s="163" t="s">
        <v>167</v>
      </c>
      <c r="G16" s="163">
        <v>14000</v>
      </c>
      <c r="H16" s="163">
        <v>14000</v>
      </c>
      <c r="I16" s="163" t="s">
        <v>167</v>
      </c>
      <c r="J16" s="163" t="s">
        <v>167</v>
      </c>
    </row>
    <row r="17" spans="1:10" ht="16.2" customHeight="1">
      <c r="B17" s="41" t="s">
        <v>500</v>
      </c>
      <c r="C17" s="162">
        <v>96596294.042999998</v>
      </c>
      <c r="D17" s="162">
        <v>83250141.131999999</v>
      </c>
      <c r="E17" s="162">
        <v>5859239.4469999997</v>
      </c>
      <c r="F17" s="162">
        <v>7486913.4639999997</v>
      </c>
      <c r="G17" s="162">
        <v>114867009.61</v>
      </c>
      <c r="H17" s="162">
        <v>79205807.078999996</v>
      </c>
      <c r="I17" s="162">
        <v>14952349.806</v>
      </c>
      <c r="J17" s="162">
        <v>20708852.725000001</v>
      </c>
    </row>
    <row r="18" spans="1:10" ht="16.2" customHeight="1">
      <c r="B18" s="42" t="s">
        <v>501</v>
      </c>
      <c r="C18" s="163">
        <v>502688.97200000001</v>
      </c>
      <c r="D18" s="163">
        <v>286343.26899999997</v>
      </c>
      <c r="E18" s="163">
        <v>105764.777</v>
      </c>
      <c r="F18" s="163">
        <v>110580.92600000001</v>
      </c>
      <c r="G18" s="163">
        <v>6517809.818</v>
      </c>
      <c r="H18" s="163">
        <v>6491609.9170000004</v>
      </c>
      <c r="I18" s="163" t="s">
        <v>167</v>
      </c>
      <c r="J18" s="163">
        <v>26199.901000000002</v>
      </c>
    </row>
    <row r="19" spans="1:10" ht="16.2" customHeight="1">
      <c r="B19" s="42" t="s">
        <v>499</v>
      </c>
      <c r="C19" s="163">
        <v>96093605.070999995</v>
      </c>
      <c r="D19" s="163">
        <v>82963797.863000005</v>
      </c>
      <c r="E19" s="163">
        <v>5753474.6699999999</v>
      </c>
      <c r="F19" s="163">
        <v>7376332.5379999997</v>
      </c>
      <c r="G19" s="163">
        <v>108349199.792</v>
      </c>
      <c r="H19" s="163">
        <v>72714197.162</v>
      </c>
      <c r="I19" s="163">
        <v>14952349.806</v>
      </c>
      <c r="J19" s="163">
        <v>20682652.824000001</v>
      </c>
    </row>
    <row r="20" spans="1:10" ht="16.2" customHeight="1">
      <c r="B20" s="41" t="s">
        <v>502</v>
      </c>
      <c r="C20" s="162">
        <v>27235056.727000002</v>
      </c>
      <c r="D20" s="162">
        <v>22863449.498</v>
      </c>
      <c r="E20" s="162">
        <v>1313211.2390000001</v>
      </c>
      <c r="F20" s="162">
        <v>3058395.99</v>
      </c>
      <c r="G20" s="162">
        <v>28613240.737</v>
      </c>
      <c r="H20" s="162">
        <v>23642727.776999999</v>
      </c>
      <c r="I20" s="162">
        <v>1878693.3160000001</v>
      </c>
      <c r="J20" s="162">
        <v>3091819.6439999999</v>
      </c>
    </row>
    <row r="21" spans="1:10" ht="16.2" customHeight="1">
      <c r="B21" s="42" t="s">
        <v>503</v>
      </c>
      <c r="C21" s="163">
        <v>5300</v>
      </c>
      <c r="D21" s="163" t="s">
        <v>167</v>
      </c>
      <c r="E21" s="163">
        <v>1500</v>
      </c>
      <c r="F21" s="163">
        <v>3800</v>
      </c>
      <c r="G21" s="163" t="s">
        <v>167</v>
      </c>
      <c r="H21" s="163" t="s">
        <v>167</v>
      </c>
      <c r="I21" s="163" t="s">
        <v>167</v>
      </c>
      <c r="J21" s="163" t="s">
        <v>167</v>
      </c>
    </row>
    <row r="22" spans="1:10" ht="16.2" customHeight="1">
      <c r="B22" s="42" t="s">
        <v>504</v>
      </c>
      <c r="C22" s="163">
        <v>6074945.3459999999</v>
      </c>
      <c r="D22" s="163">
        <v>5004967.5180000002</v>
      </c>
      <c r="E22" s="163">
        <v>354461.01699999999</v>
      </c>
      <c r="F22" s="163">
        <v>715516.81099999999</v>
      </c>
      <c r="G22" s="163">
        <v>8681515.7410000004</v>
      </c>
      <c r="H22" s="163">
        <v>7626847.8300000001</v>
      </c>
      <c r="I22" s="163">
        <v>610921.93299999996</v>
      </c>
      <c r="J22" s="163">
        <v>443745.978</v>
      </c>
    </row>
    <row r="23" spans="1:10" ht="16.2" customHeight="1">
      <c r="B23" s="42" t="s">
        <v>505</v>
      </c>
      <c r="C23" s="163">
        <v>21154811.381000001</v>
      </c>
      <c r="D23" s="163">
        <v>17858481.98</v>
      </c>
      <c r="E23" s="163">
        <v>957250.22199999995</v>
      </c>
      <c r="F23" s="163">
        <v>2339079.179</v>
      </c>
      <c r="G23" s="163">
        <v>19931724.995999999</v>
      </c>
      <c r="H23" s="163">
        <v>16015879.947000001</v>
      </c>
      <c r="I23" s="163">
        <v>1267771.3829999999</v>
      </c>
      <c r="J23" s="163">
        <v>2648073.6660000002</v>
      </c>
    </row>
    <row r="24" spans="1:10" ht="16.2" customHeight="1">
      <c r="B24" s="41" t="s">
        <v>506</v>
      </c>
      <c r="C24" s="162">
        <v>1570948.6189999999</v>
      </c>
      <c r="D24" s="162">
        <v>1514636.5009999999</v>
      </c>
      <c r="E24" s="162">
        <v>2529.9290000000001</v>
      </c>
      <c r="F24" s="162">
        <v>53782.188999999998</v>
      </c>
      <c r="G24" s="162">
        <v>2208345.784</v>
      </c>
      <c r="H24" s="162">
        <v>1953874.2039999999</v>
      </c>
      <c r="I24" s="162">
        <v>5811.1</v>
      </c>
      <c r="J24" s="162">
        <v>248660.48000000001</v>
      </c>
    </row>
    <row r="25" spans="1:10" ht="16.2" customHeight="1">
      <c r="B25" s="42" t="s">
        <v>506</v>
      </c>
      <c r="C25" s="163">
        <v>1570948.6189999999</v>
      </c>
      <c r="D25" s="163">
        <v>1514636.5009999999</v>
      </c>
      <c r="E25" s="163">
        <v>2529.9290000000001</v>
      </c>
      <c r="F25" s="163">
        <v>53782.188999999998</v>
      </c>
      <c r="G25" s="163">
        <v>2208345.784</v>
      </c>
      <c r="H25" s="163">
        <v>1953874.2039999999</v>
      </c>
      <c r="I25" s="163">
        <v>5811.1</v>
      </c>
      <c r="J25" s="163">
        <v>248660.48000000001</v>
      </c>
    </row>
    <row r="26" spans="1:10" ht="16.2" customHeight="1">
      <c r="B26" s="41" t="s">
        <v>507</v>
      </c>
      <c r="C26" s="162">
        <v>117201327.825023</v>
      </c>
      <c r="D26" s="162">
        <v>111802540.319023</v>
      </c>
      <c r="E26" s="162">
        <v>1734887.4210000001</v>
      </c>
      <c r="F26" s="162">
        <v>3663900.085</v>
      </c>
      <c r="G26" s="162">
        <v>128994903.792</v>
      </c>
      <c r="H26" s="162">
        <v>118442136.773</v>
      </c>
      <c r="I26" s="162">
        <v>6361803.3679999998</v>
      </c>
      <c r="J26" s="162">
        <v>4190963.6510000001</v>
      </c>
    </row>
    <row r="27" spans="1:10" ht="16.2" customHeight="1">
      <c r="B27" s="42" t="s">
        <v>508</v>
      </c>
      <c r="C27" s="163">
        <v>33292484.700022999</v>
      </c>
      <c r="D27" s="163">
        <v>33134087.324023001</v>
      </c>
      <c r="E27" s="163">
        <v>18549.651000000002</v>
      </c>
      <c r="F27" s="163">
        <v>139847.72500000001</v>
      </c>
      <c r="G27" s="163">
        <v>36915006.968000002</v>
      </c>
      <c r="H27" s="163">
        <v>36833064.952</v>
      </c>
      <c r="I27" s="163">
        <v>16462.847000000002</v>
      </c>
      <c r="J27" s="163">
        <v>65479.169000000002</v>
      </c>
    </row>
    <row r="28" spans="1:10" ht="16.2" customHeight="1">
      <c r="B28" s="42" t="s">
        <v>509</v>
      </c>
      <c r="C28" s="163">
        <v>44390182.296999998</v>
      </c>
      <c r="D28" s="163">
        <v>43591658.726999998</v>
      </c>
      <c r="E28" s="163">
        <v>176862.58900000001</v>
      </c>
      <c r="F28" s="163">
        <v>621660.98100000003</v>
      </c>
      <c r="G28" s="163">
        <v>35056092.204999998</v>
      </c>
      <c r="H28" s="163">
        <v>34756032.847000003</v>
      </c>
      <c r="I28" s="163">
        <v>122693.15399999999</v>
      </c>
      <c r="J28" s="163">
        <v>177366.204</v>
      </c>
    </row>
    <row r="29" spans="1:10" ht="16.2" customHeight="1">
      <c r="B29" s="42" t="s">
        <v>510</v>
      </c>
      <c r="C29" s="163">
        <v>39518660.828000002</v>
      </c>
      <c r="D29" s="163">
        <v>35076794.267999999</v>
      </c>
      <c r="E29" s="163">
        <v>1539475.1810000001</v>
      </c>
      <c r="F29" s="163">
        <v>2902391.3790000002</v>
      </c>
      <c r="G29" s="163">
        <v>57023804.619000003</v>
      </c>
      <c r="H29" s="163">
        <v>46853038.973999999</v>
      </c>
      <c r="I29" s="163">
        <v>6222647.3669999996</v>
      </c>
      <c r="J29" s="163">
        <v>3948118.2779999999</v>
      </c>
    </row>
    <row r="30" spans="1:10" s="117" customFormat="1" ht="16.2" customHeight="1">
      <c r="A30" s="32"/>
      <c r="B30" s="41" t="s">
        <v>527</v>
      </c>
      <c r="C30" s="162">
        <v>286362149.12599999</v>
      </c>
      <c r="D30" s="162">
        <v>233522356.59</v>
      </c>
      <c r="E30" s="162">
        <v>13052329.766000001</v>
      </c>
      <c r="F30" s="162">
        <v>39787462.770000003</v>
      </c>
      <c r="G30" s="162">
        <v>265557247.796</v>
      </c>
      <c r="H30" s="162">
        <v>220761591.05899999</v>
      </c>
      <c r="I30" s="162">
        <v>13961859.18</v>
      </c>
      <c r="J30" s="162">
        <v>30833797.557</v>
      </c>
    </row>
    <row r="31" spans="1:10" ht="16.2" customHeight="1">
      <c r="B31" s="41" t="s">
        <v>492</v>
      </c>
      <c r="C31" s="162">
        <v>198270043.667</v>
      </c>
      <c r="D31" s="162">
        <v>184574573.11700001</v>
      </c>
      <c r="E31" s="162">
        <v>8889006.2239999995</v>
      </c>
      <c r="F31" s="162">
        <v>4806464.3260000004</v>
      </c>
      <c r="G31" s="162">
        <v>163777846.081</v>
      </c>
      <c r="H31" s="162">
        <v>149480718.30399999</v>
      </c>
      <c r="I31" s="162">
        <v>8838035.8920000009</v>
      </c>
      <c r="J31" s="162">
        <v>5459091.8849999998</v>
      </c>
    </row>
    <row r="32" spans="1:10" ht="16.2" customHeight="1">
      <c r="B32" s="42" t="s">
        <v>493</v>
      </c>
      <c r="C32" s="163">
        <v>89720071.238000005</v>
      </c>
      <c r="D32" s="163">
        <v>78876507.741999999</v>
      </c>
      <c r="E32" s="163">
        <v>7180651.2199999997</v>
      </c>
      <c r="F32" s="163">
        <v>3662912.2760000001</v>
      </c>
      <c r="G32" s="163">
        <v>101879212.513</v>
      </c>
      <c r="H32" s="163">
        <v>89734297.703999996</v>
      </c>
      <c r="I32" s="163">
        <v>7712117.2620000001</v>
      </c>
      <c r="J32" s="163">
        <v>4432797.5470000003</v>
      </c>
    </row>
    <row r="33" spans="2:10" ht="16.2" customHeight="1">
      <c r="B33" s="42" t="s">
        <v>494</v>
      </c>
      <c r="C33" s="163">
        <v>102923906.11300001</v>
      </c>
      <c r="D33" s="163">
        <v>100071999.059</v>
      </c>
      <c r="E33" s="163">
        <v>1708355.004</v>
      </c>
      <c r="F33" s="163">
        <v>1143552.05</v>
      </c>
      <c r="G33" s="163">
        <v>61467290.556000002</v>
      </c>
      <c r="H33" s="163">
        <v>59369493.365999997</v>
      </c>
      <c r="I33" s="163">
        <v>1071502.852</v>
      </c>
      <c r="J33" s="163">
        <v>1026294.338</v>
      </c>
    </row>
    <row r="34" spans="2:10" ht="16.2" customHeight="1">
      <c r="B34" s="42" t="s">
        <v>495</v>
      </c>
      <c r="C34" s="163">
        <v>5626066.3159999996</v>
      </c>
      <c r="D34" s="163">
        <v>5626066.3159999996</v>
      </c>
      <c r="E34" s="163" t="s">
        <v>167</v>
      </c>
      <c r="F34" s="163" t="s">
        <v>167</v>
      </c>
      <c r="G34" s="163">
        <v>431343.01199999999</v>
      </c>
      <c r="H34" s="163">
        <v>376927.234</v>
      </c>
      <c r="I34" s="163">
        <v>54415.777999999998</v>
      </c>
      <c r="J34" s="163" t="s">
        <v>167</v>
      </c>
    </row>
    <row r="35" spans="2:10" ht="16.2" customHeight="1">
      <c r="B35" s="41" t="s">
        <v>496</v>
      </c>
      <c r="C35" s="162">
        <v>52155414.063000001</v>
      </c>
      <c r="D35" s="162">
        <v>17387328.302999999</v>
      </c>
      <c r="E35" s="162">
        <v>3391440.2519999999</v>
      </c>
      <c r="F35" s="162">
        <v>31376645.508000001</v>
      </c>
      <c r="G35" s="162">
        <v>61340685.327</v>
      </c>
      <c r="H35" s="162">
        <v>37157367.622000001</v>
      </c>
      <c r="I35" s="162">
        <v>2847266.41</v>
      </c>
      <c r="J35" s="162">
        <v>21336051.295000002</v>
      </c>
    </row>
    <row r="36" spans="2:10" ht="16.2" customHeight="1">
      <c r="B36" s="42" t="s">
        <v>497</v>
      </c>
      <c r="C36" s="163">
        <v>45942858.879000001</v>
      </c>
      <c r="D36" s="163">
        <v>14849335.049000001</v>
      </c>
      <c r="E36" s="163">
        <v>2689519.6719999998</v>
      </c>
      <c r="F36" s="163">
        <v>28404004.158</v>
      </c>
      <c r="G36" s="163">
        <v>45447029.258000001</v>
      </c>
      <c r="H36" s="163">
        <v>24446994.280000001</v>
      </c>
      <c r="I36" s="163">
        <v>2656031.3870000001</v>
      </c>
      <c r="J36" s="163">
        <v>18344003.590999998</v>
      </c>
    </row>
    <row r="37" spans="2:10" ht="16.2" customHeight="1">
      <c r="B37" s="42" t="s">
        <v>498</v>
      </c>
      <c r="C37" s="163">
        <v>5539002.6229999997</v>
      </c>
      <c r="D37" s="163">
        <v>1930472.034</v>
      </c>
      <c r="E37" s="163">
        <v>696752.97</v>
      </c>
      <c r="F37" s="163">
        <v>2911777.6189999999</v>
      </c>
      <c r="G37" s="163">
        <v>14247076.528999999</v>
      </c>
      <c r="H37" s="163">
        <v>11643322.265000001</v>
      </c>
      <c r="I37" s="163">
        <v>183401.772</v>
      </c>
      <c r="J37" s="163">
        <v>2420352.4920000001</v>
      </c>
    </row>
    <row r="38" spans="2:10" ht="16.2" customHeight="1">
      <c r="B38" s="42" t="s">
        <v>499</v>
      </c>
      <c r="C38" s="163">
        <v>673552.56099999999</v>
      </c>
      <c r="D38" s="163">
        <v>607521.22</v>
      </c>
      <c r="E38" s="163">
        <v>5167.6099999999997</v>
      </c>
      <c r="F38" s="163">
        <v>60863.731</v>
      </c>
      <c r="G38" s="163">
        <v>1646579.54</v>
      </c>
      <c r="H38" s="163">
        <v>1067051.077</v>
      </c>
      <c r="I38" s="163">
        <v>7833.2510000000002</v>
      </c>
      <c r="J38" s="163">
        <v>571695.21200000006</v>
      </c>
    </row>
    <row r="39" spans="2:10" ht="16.2" customHeight="1">
      <c r="B39" s="41" t="s">
        <v>500</v>
      </c>
      <c r="C39" s="162">
        <v>9118495.2670000009</v>
      </c>
      <c r="D39" s="162">
        <v>8236286.6660000002</v>
      </c>
      <c r="E39" s="162">
        <v>517700.92599999998</v>
      </c>
      <c r="F39" s="162">
        <v>364507.67499999999</v>
      </c>
      <c r="G39" s="162">
        <v>12391589.662</v>
      </c>
      <c r="H39" s="162">
        <v>10320928.68</v>
      </c>
      <c r="I39" s="162">
        <v>1409918.878</v>
      </c>
      <c r="J39" s="162">
        <v>660742.10400000005</v>
      </c>
    </row>
    <row r="40" spans="2:10" ht="16.2" customHeight="1">
      <c r="B40" s="42" t="s">
        <v>501</v>
      </c>
      <c r="C40" s="163">
        <v>105764.777</v>
      </c>
      <c r="D40" s="163" t="s">
        <v>167</v>
      </c>
      <c r="E40" s="163">
        <v>105764.777</v>
      </c>
      <c r="F40" s="163" t="s">
        <v>167</v>
      </c>
      <c r="G40" s="163">
        <v>19324.384999999998</v>
      </c>
      <c r="H40" s="163" t="s">
        <v>167</v>
      </c>
      <c r="I40" s="163" t="s">
        <v>167</v>
      </c>
      <c r="J40" s="163">
        <v>19324.384999999998</v>
      </c>
    </row>
    <row r="41" spans="2:10" ht="16.2" customHeight="1">
      <c r="B41" s="42" t="s">
        <v>499</v>
      </c>
      <c r="C41" s="163">
        <v>9012730.4900000002</v>
      </c>
      <c r="D41" s="163">
        <v>8236286.6660000002</v>
      </c>
      <c r="E41" s="163">
        <v>411936.14899999998</v>
      </c>
      <c r="F41" s="163">
        <v>364507.67499999999</v>
      </c>
      <c r="G41" s="163">
        <v>12372265.277000001</v>
      </c>
      <c r="H41" s="163">
        <v>10320928.68</v>
      </c>
      <c r="I41" s="163">
        <v>1409918.878</v>
      </c>
      <c r="J41" s="163">
        <v>641417.71900000004</v>
      </c>
    </row>
    <row r="42" spans="2:10" ht="16.2" customHeight="1">
      <c r="B42" s="41" t="s">
        <v>502</v>
      </c>
      <c r="C42" s="162">
        <v>6929782.165</v>
      </c>
      <c r="D42" s="162">
        <v>4553206.1349999998</v>
      </c>
      <c r="E42" s="162">
        <v>160773.89600000001</v>
      </c>
      <c r="F42" s="162">
        <v>2215802.1340000001</v>
      </c>
      <c r="G42" s="162">
        <v>6398454.3650000002</v>
      </c>
      <c r="H42" s="162">
        <v>3574486.048</v>
      </c>
      <c r="I42" s="162">
        <v>402540.89199999999</v>
      </c>
      <c r="J42" s="162">
        <v>2421427.4249999998</v>
      </c>
    </row>
    <row r="43" spans="2:10" ht="16.2" customHeight="1">
      <c r="B43" s="42" t="s">
        <v>504</v>
      </c>
      <c r="C43" s="163">
        <v>2473019.3470000001</v>
      </c>
      <c r="D43" s="163">
        <v>1924409.5759999999</v>
      </c>
      <c r="E43" s="164">
        <v>46487.703000000001</v>
      </c>
      <c r="F43" s="164">
        <v>502122.06800000003</v>
      </c>
      <c r="G43" s="163">
        <v>2146481.5019999999</v>
      </c>
      <c r="H43" s="163">
        <v>1982035.477</v>
      </c>
      <c r="I43" s="164">
        <v>115271.611</v>
      </c>
      <c r="J43" s="164">
        <v>49174.413999999997</v>
      </c>
    </row>
    <row r="44" spans="2:10" ht="16.2" customHeight="1">
      <c r="B44" s="42" t="s">
        <v>505</v>
      </c>
      <c r="C44" s="163">
        <v>4456762.818</v>
      </c>
      <c r="D44" s="163">
        <v>2628796.5589999999</v>
      </c>
      <c r="E44" s="163">
        <v>114286.193</v>
      </c>
      <c r="F44" s="163">
        <v>1713680.0660000001</v>
      </c>
      <c r="G44" s="163">
        <v>4251972.8629999999</v>
      </c>
      <c r="H44" s="163">
        <v>1592450.571</v>
      </c>
      <c r="I44" s="163">
        <v>287269.28100000002</v>
      </c>
      <c r="J44" s="163">
        <v>2372253.0109999999</v>
      </c>
    </row>
    <row r="45" spans="2:10" ht="16.2" customHeight="1">
      <c r="B45" s="41" t="s">
        <v>506</v>
      </c>
      <c r="C45" s="162">
        <v>187224.86600000001</v>
      </c>
      <c r="D45" s="162">
        <v>184694.93700000001</v>
      </c>
      <c r="E45" s="162">
        <v>2529.9290000000001</v>
      </c>
      <c r="F45" s="165" t="s">
        <v>167</v>
      </c>
      <c r="G45" s="162">
        <v>188401.486</v>
      </c>
      <c r="H45" s="162">
        <v>182101.486</v>
      </c>
      <c r="I45" s="162" t="s">
        <v>167</v>
      </c>
      <c r="J45" s="165">
        <v>6300</v>
      </c>
    </row>
    <row r="46" spans="2:10" ht="16.2" customHeight="1">
      <c r="B46" s="42" t="s">
        <v>506</v>
      </c>
      <c r="C46" s="163">
        <v>187224.86600000001</v>
      </c>
      <c r="D46" s="163">
        <v>184694.93700000001</v>
      </c>
      <c r="E46" s="163">
        <v>2529.9290000000001</v>
      </c>
      <c r="F46" s="164" t="s">
        <v>167</v>
      </c>
      <c r="G46" s="163">
        <v>188401.486</v>
      </c>
      <c r="H46" s="163">
        <v>182101.486</v>
      </c>
      <c r="I46" s="163" t="s">
        <v>167</v>
      </c>
      <c r="J46" s="164">
        <v>6300</v>
      </c>
    </row>
    <row r="47" spans="2:10" ht="16.2" customHeight="1">
      <c r="B47" s="41" t="s">
        <v>507</v>
      </c>
      <c r="C47" s="162">
        <v>19701189.098000001</v>
      </c>
      <c r="D47" s="162">
        <v>18586267.432</v>
      </c>
      <c r="E47" s="162">
        <v>90878.539000000004</v>
      </c>
      <c r="F47" s="162">
        <v>1024043.127</v>
      </c>
      <c r="G47" s="162">
        <v>21460270.875</v>
      </c>
      <c r="H47" s="162">
        <v>20045988.919</v>
      </c>
      <c r="I47" s="162">
        <v>464097.10800000001</v>
      </c>
      <c r="J47" s="162">
        <v>950184.848</v>
      </c>
    </row>
    <row r="48" spans="2:10" ht="16.2" customHeight="1">
      <c r="B48" s="42" t="s">
        <v>508</v>
      </c>
      <c r="C48" s="163">
        <v>8911054.7919999994</v>
      </c>
      <c r="D48" s="163">
        <v>8899590.0370000005</v>
      </c>
      <c r="E48" s="163">
        <v>500</v>
      </c>
      <c r="F48" s="163">
        <v>10964.754999999999</v>
      </c>
      <c r="G48" s="163">
        <v>8312398.648</v>
      </c>
      <c r="H48" s="163">
        <v>8254574.4649999999</v>
      </c>
      <c r="I48" s="163">
        <v>1137</v>
      </c>
      <c r="J48" s="163">
        <v>56687.182999999997</v>
      </c>
    </row>
    <row r="49" spans="1:10" ht="16.2" customHeight="1">
      <c r="B49" s="42" t="s">
        <v>509</v>
      </c>
      <c r="C49" s="163">
        <v>5633122.5789999999</v>
      </c>
      <c r="D49" s="163">
        <v>4993286.5839999998</v>
      </c>
      <c r="E49" s="163">
        <v>46867.171000000002</v>
      </c>
      <c r="F49" s="163">
        <v>592968.82400000002</v>
      </c>
      <c r="G49" s="163">
        <v>5373489.8159999996</v>
      </c>
      <c r="H49" s="163">
        <v>5317869.5209999997</v>
      </c>
      <c r="I49" s="163">
        <v>16363.713</v>
      </c>
      <c r="J49" s="163">
        <v>39256.582000000002</v>
      </c>
    </row>
    <row r="50" spans="1:10" ht="16.2" customHeight="1">
      <c r="B50" s="42" t="s">
        <v>510</v>
      </c>
      <c r="C50" s="163">
        <v>5157011.727</v>
      </c>
      <c r="D50" s="163">
        <v>4693390.8109999998</v>
      </c>
      <c r="E50" s="163">
        <v>43511.368000000002</v>
      </c>
      <c r="F50" s="163">
        <v>420109.54800000001</v>
      </c>
      <c r="G50" s="163">
        <v>7774382.4110000003</v>
      </c>
      <c r="H50" s="163">
        <v>6473544.9330000002</v>
      </c>
      <c r="I50" s="163">
        <v>446596.39500000002</v>
      </c>
      <c r="J50" s="163">
        <v>854241.08299999998</v>
      </c>
    </row>
    <row r="51" spans="1:10" s="117" customFormat="1" ht="16.2" customHeight="1">
      <c r="A51" s="32"/>
      <c r="B51" s="41" t="s">
        <v>528</v>
      </c>
      <c r="C51" s="162">
        <v>244128660.71202299</v>
      </c>
      <c r="D51" s="162">
        <v>218319141.01502299</v>
      </c>
      <c r="E51" s="162">
        <v>10339667.83</v>
      </c>
      <c r="F51" s="162">
        <v>15469851.867000001</v>
      </c>
      <c r="G51" s="162">
        <v>248827113.861</v>
      </c>
      <c r="H51" s="162">
        <v>206068974.389</v>
      </c>
      <c r="I51" s="162">
        <v>18108644.581</v>
      </c>
      <c r="J51" s="162">
        <v>24649494.890999999</v>
      </c>
    </row>
    <row r="52" spans="1:10" ht="16.2" customHeight="1">
      <c r="B52" s="41" t="s">
        <v>492</v>
      </c>
      <c r="C52" s="162">
        <v>128497872.436</v>
      </c>
      <c r="D52" s="162">
        <v>122065028.773</v>
      </c>
      <c r="E52" s="162">
        <v>4638369.3360000001</v>
      </c>
      <c r="F52" s="162">
        <v>1794474.327</v>
      </c>
      <c r="G52" s="162">
        <v>129395379.79899999</v>
      </c>
      <c r="H52" s="162">
        <v>123075400.205</v>
      </c>
      <c r="I52" s="162">
        <v>4570041.3899999997</v>
      </c>
      <c r="J52" s="162">
        <v>1749938.2039999999</v>
      </c>
    </row>
    <row r="53" spans="1:10" ht="16.2" customHeight="1">
      <c r="B53" s="42" t="s">
        <v>493</v>
      </c>
      <c r="C53" s="163">
        <v>119063152.44400001</v>
      </c>
      <c r="D53" s="163">
        <v>113042412.845</v>
      </c>
      <c r="E53" s="163">
        <v>4255083.6859999998</v>
      </c>
      <c r="F53" s="163">
        <v>1765655.9129999999</v>
      </c>
      <c r="G53" s="163">
        <v>122647963.601</v>
      </c>
      <c r="H53" s="163">
        <v>116711292.971</v>
      </c>
      <c r="I53" s="163">
        <v>4404740.8899999997</v>
      </c>
      <c r="J53" s="163">
        <v>1531929.74</v>
      </c>
    </row>
    <row r="54" spans="1:10" ht="16.2" customHeight="1">
      <c r="B54" s="42" t="s">
        <v>494</v>
      </c>
      <c r="C54" s="163">
        <v>8244752.7680000002</v>
      </c>
      <c r="D54" s="163">
        <v>7832648.7039999999</v>
      </c>
      <c r="E54" s="163">
        <v>383285.65</v>
      </c>
      <c r="F54" s="163">
        <v>28818.414000000001</v>
      </c>
      <c r="G54" s="163">
        <v>5702786.7479999997</v>
      </c>
      <c r="H54" s="163">
        <v>5421256.2450000001</v>
      </c>
      <c r="I54" s="163">
        <v>136524.416</v>
      </c>
      <c r="J54" s="163">
        <v>145006.087</v>
      </c>
    </row>
    <row r="55" spans="1:10" ht="16.2" customHeight="1">
      <c r="B55" s="42" t="s">
        <v>495</v>
      </c>
      <c r="C55" s="163">
        <v>1189967.2239999999</v>
      </c>
      <c r="D55" s="163">
        <v>1189967.2239999999</v>
      </c>
      <c r="E55" s="163" t="s">
        <v>167</v>
      </c>
      <c r="F55" s="163" t="s">
        <v>167</v>
      </c>
      <c r="G55" s="163">
        <v>1044629.45</v>
      </c>
      <c r="H55" s="163">
        <v>942850.98899999994</v>
      </c>
      <c r="I55" s="163">
        <v>28776.083999999999</v>
      </c>
      <c r="J55" s="163">
        <v>73002.376999999993</v>
      </c>
    </row>
    <row r="56" spans="1:10" ht="16.2" customHeight="1">
      <c r="B56" s="41" t="s">
        <v>496</v>
      </c>
      <c r="C56" s="162">
        <v>32103143.895</v>
      </c>
      <c r="D56" s="162">
        <v>23151082.206</v>
      </c>
      <c r="E56" s="162">
        <v>1583562.787</v>
      </c>
      <c r="F56" s="162">
        <v>7368498.9019999998</v>
      </c>
      <c r="G56" s="162">
        <v>46980722.917999998</v>
      </c>
      <c r="H56" s="162">
        <v>33396428.370999999</v>
      </c>
      <c r="I56" s="162">
        <v>3419535.2179999999</v>
      </c>
      <c r="J56" s="162">
        <v>10164759.329</v>
      </c>
    </row>
    <row r="57" spans="1:10" ht="16.2" customHeight="1">
      <c r="B57" s="42" t="s">
        <v>497</v>
      </c>
      <c r="C57" s="163">
        <v>28044421.079999998</v>
      </c>
      <c r="D57" s="163">
        <v>20606981.004999999</v>
      </c>
      <c r="E57" s="163">
        <v>1238509.1580000001</v>
      </c>
      <c r="F57" s="163">
        <v>6198930.9170000004</v>
      </c>
      <c r="G57" s="163">
        <v>34547768.708999999</v>
      </c>
      <c r="H57" s="163">
        <v>21981863.193999998</v>
      </c>
      <c r="I57" s="163">
        <v>3135470.4019999998</v>
      </c>
      <c r="J57" s="163">
        <v>9430435.1129999999</v>
      </c>
    </row>
    <row r="58" spans="1:10" ht="16.2" customHeight="1">
      <c r="B58" s="42" t="s">
        <v>498</v>
      </c>
      <c r="C58" s="163">
        <v>2563054.6</v>
      </c>
      <c r="D58" s="163">
        <v>1523828.8219999999</v>
      </c>
      <c r="E58" s="163">
        <v>226890.98800000001</v>
      </c>
      <c r="F58" s="163">
        <v>812334.79</v>
      </c>
      <c r="G58" s="163">
        <v>10113183.115</v>
      </c>
      <c r="H58" s="163">
        <v>9319045.1510000005</v>
      </c>
      <c r="I58" s="163">
        <v>235582.53700000001</v>
      </c>
      <c r="J58" s="163">
        <v>558555.42700000003</v>
      </c>
    </row>
    <row r="59" spans="1:10" ht="16.2" customHeight="1">
      <c r="B59" s="42" t="s">
        <v>499</v>
      </c>
      <c r="C59" s="163">
        <v>1495668.2150000001</v>
      </c>
      <c r="D59" s="163">
        <v>1020272.379</v>
      </c>
      <c r="E59" s="163">
        <v>118162.641</v>
      </c>
      <c r="F59" s="163">
        <v>357233.19500000001</v>
      </c>
      <c r="G59" s="163">
        <v>2319771.094</v>
      </c>
      <c r="H59" s="163">
        <v>2095520.0260000001</v>
      </c>
      <c r="I59" s="163">
        <v>48482.279000000002</v>
      </c>
      <c r="J59" s="163">
        <v>175768.78899999999</v>
      </c>
    </row>
    <row r="60" spans="1:10" ht="16.2" customHeight="1">
      <c r="B60" s="41" t="s">
        <v>500</v>
      </c>
      <c r="C60" s="162">
        <v>54479007.361000001</v>
      </c>
      <c r="D60" s="162">
        <v>45649229.666000001</v>
      </c>
      <c r="E60" s="162">
        <v>3097349.7110000001</v>
      </c>
      <c r="F60" s="162">
        <v>5732427.9840000002</v>
      </c>
      <c r="G60" s="162">
        <v>45749008.851999998</v>
      </c>
      <c r="H60" s="162">
        <v>25400027.813000001</v>
      </c>
      <c r="I60" s="162">
        <v>8744066.3110000007</v>
      </c>
      <c r="J60" s="162">
        <v>11604914.728</v>
      </c>
    </row>
    <row r="61" spans="1:10" ht="16.2" customHeight="1">
      <c r="B61" s="42" t="s">
        <v>501</v>
      </c>
      <c r="C61" s="163">
        <v>4298.6769999999997</v>
      </c>
      <c r="D61" s="163">
        <v>4298.6769999999997</v>
      </c>
      <c r="E61" s="163" t="s">
        <v>167</v>
      </c>
      <c r="F61" s="163" t="s">
        <v>167</v>
      </c>
      <c r="G61" s="163">
        <v>1275615.321</v>
      </c>
      <c r="H61" s="163">
        <v>1275615.321</v>
      </c>
      <c r="I61" s="163" t="s">
        <v>167</v>
      </c>
      <c r="J61" s="163" t="s">
        <v>167</v>
      </c>
    </row>
    <row r="62" spans="1:10" ht="16.2" customHeight="1">
      <c r="B62" s="42" t="s">
        <v>499</v>
      </c>
      <c r="C62" s="163">
        <v>54474708.684</v>
      </c>
      <c r="D62" s="163">
        <v>45644930.989</v>
      </c>
      <c r="E62" s="163">
        <v>3097349.7110000001</v>
      </c>
      <c r="F62" s="163">
        <v>5732427.9840000002</v>
      </c>
      <c r="G62" s="163">
        <v>44473393.531000003</v>
      </c>
      <c r="H62" s="163">
        <v>24124412.491999999</v>
      </c>
      <c r="I62" s="163">
        <v>8744066.3110000007</v>
      </c>
      <c r="J62" s="163">
        <v>11604914.728</v>
      </c>
    </row>
    <row r="63" spans="1:10" ht="16.2" customHeight="1">
      <c r="B63" s="41" t="s">
        <v>502</v>
      </c>
      <c r="C63" s="162">
        <v>4494295.182</v>
      </c>
      <c r="D63" s="162">
        <v>3704871.6949999998</v>
      </c>
      <c r="E63" s="162">
        <v>638998.03599999996</v>
      </c>
      <c r="F63" s="162">
        <v>150425.451</v>
      </c>
      <c r="G63" s="162">
        <v>4253761.6749999998</v>
      </c>
      <c r="H63" s="162">
        <v>3717668.65</v>
      </c>
      <c r="I63" s="162">
        <v>486545.848</v>
      </c>
      <c r="J63" s="162">
        <v>49547.177000000003</v>
      </c>
    </row>
    <row r="64" spans="1:10" ht="16.2" customHeight="1">
      <c r="B64" s="42" t="s">
        <v>504</v>
      </c>
      <c r="C64" s="163">
        <v>902385.73199999996</v>
      </c>
      <c r="D64" s="163">
        <v>872822.99100000004</v>
      </c>
      <c r="E64" s="163">
        <v>18165.605</v>
      </c>
      <c r="F64" s="163">
        <v>11397.136</v>
      </c>
      <c r="G64" s="163">
        <v>1869607.0049999999</v>
      </c>
      <c r="H64" s="163">
        <v>1666769.5549999999</v>
      </c>
      <c r="I64" s="163">
        <v>188038.63</v>
      </c>
      <c r="J64" s="163">
        <v>14798.82</v>
      </c>
    </row>
    <row r="65" spans="1:10" ht="16.2" customHeight="1">
      <c r="B65" s="42" t="s">
        <v>505</v>
      </c>
      <c r="C65" s="163">
        <v>3591909.45</v>
      </c>
      <c r="D65" s="163">
        <v>2832048.7039999999</v>
      </c>
      <c r="E65" s="163">
        <v>620832.43099999998</v>
      </c>
      <c r="F65" s="163">
        <v>139028.315</v>
      </c>
      <c r="G65" s="163">
        <v>2384154.67</v>
      </c>
      <c r="H65" s="163">
        <v>2050899.095</v>
      </c>
      <c r="I65" s="163">
        <v>298507.21799999999</v>
      </c>
      <c r="J65" s="163">
        <v>34748.357000000004</v>
      </c>
    </row>
    <row r="66" spans="1:10" ht="16.2" customHeight="1">
      <c r="B66" s="41" t="s">
        <v>506</v>
      </c>
      <c r="C66" s="162">
        <v>1069488.737</v>
      </c>
      <c r="D66" s="162">
        <v>1062094.3149999999</v>
      </c>
      <c r="E66" s="162" t="s">
        <v>167</v>
      </c>
      <c r="F66" s="162">
        <v>7394.4219999999996</v>
      </c>
      <c r="G66" s="162">
        <v>932314.89300000004</v>
      </c>
      <c r="H66" s="162">
        <v>909639.20299999998</v>
      </c>
      <c r="I66" s="162">
        <v>1311</v>
      </c>
      <c r="J66" s="162">
        <v>21364.69</v>
      </c>
    </row>
    <row r="67" spans="1:10" ht="16.2" customHeight="1">
      <c r="B67" s="42" t="s">
        <v>506</v>
      </c>
      <c r="C67" s="163">
        <v>1069488.737</v>
      </c>
      <c r="D67" s="163">
        <v>1062094.3149999999</v>
      </c>
      <c r="E67" s="163" t="s">
        <v>167</v>
      </c>
      <c r="F67" s="163">
        <v>7394.4219999999996</v>
      </c>
      <c r="G67" s="163">
        <v>932314.89300000004</v>
      </c>
      <c r="H67" s="163">
        <v>909639.20299999998</v>
      </c>
      <c r="I67" s="163">
        <v>1311</v>
      </c>
      <c r="J67" s="163">
        <v>21364.69</v>
      </c>
    </row>
    <row r="68" spans="1:10" ht="16.2" customHeight="1">
      <c r="B68" s="41" t="s">
        <v>507</v>
      </c>
      <c r="C68" s="162">
        <v>23484853.101023</v>
      </c>
      <c r="D68" s="162">
        <v>22686834.360022999</v>
      </c>
      <c r="E68" s="162">
        <v>381387.96</v>
      </c>
      <c r="F68" s="162">
        <v>416630.78100000002</v>
      </c>
      <c r="G68" s="162">
        <v>21515925.723999999</v>
      </c>
      <c r="H68" s="162">
        <v>19569810.147</v>
      </c>
      <c r="I68" s="162">
        <v>887144.81400000001</v>
      </c>
      <c r="J68" s="162">
        <v>1058970.763</v>
      </c>
    </row>
    <row r="69" spans="1:10" ht="16.2" customHeight="1">
      <c r="B69" s="42" t="s">
        <v>508</v>
      </c>
      <c r="C69" s="163">
        <v>6522862.2510230001</v>
      </c>
      <c r="D69" s="163">
        <v>6517858.6640229998</v>
      </c>
      <c r="E69" s="163" t="s">
        <v>167</v>
      </c>
      <c r="F69" s="163">
        <v>5003.5870000000004</v>
      </c>
      <c r="G69" s="163">
        <v>6324119.2050000001</v>
      </c>
      <c r="H69" s="163">
        <v>6321028.6550000003</v>
      </c>
      <c r="I69" s="163">
        <v>431.40300000000002</v>
      </c>
      <c r="J69" s="163">
        <v>2659.1469999999999</v>
      </c>
    </row>
    <row r="70" spans="1:10" ht="16.2" customHeight="1">
      <c r="B70" s="42" t="s">
        <v>509</v>
      </c>
      <c r="C70" s="163">
        <v>3743018.3859999999</v>
      </c>
      <c r="D70" s="163">
        <v>3710399.568</v>
      </c>
      <c r="E70" s="163">
        <v>26728.149000000001</v>
      </c>
      <c r="F70" s="163">
        <v>5890.6689999999999</v>
      </c>
      <c r="G70" s="163">
        <v>2241623.8089999999</v>
      </c>
      <c r="H70" s="163">
        <v>2148022.5290000001</v>
      </c>
      <c r="I70" s="163">
        <v>2341.7240000000002</v>
      </c>
      <c r="J70" s="163">
        <v>91259.555999999997</v>
      </c>
    </row>
    <row r="71" spans="1:10" ht="16.2" customHeight="1">
      <c r="B71" s="42" t="s">
        <v>510</v>
      </c>
      <c r="C71" s="163">
        <v>13218972.464</v>
      </c>
      <c r="D71" s="163">
        <v>12458576.128</v>
      </c>
      <c r="E71" s="163">
        <v>354659.81099999999</v>
      </c>
      <c r="F71" s="163">
        <v>405736.52500000002</v>
      </c>
      <c r="G71" s="163">
        <v>12950182.710000001</v>
      </c>
      <c r="H71" s="163">
        <v>11100758.963</v>
      </c>
      <c r="I71" s="163">
        <v>884371.68700000003</v>
      </c>
      <c r="J71" s="163">
        <v>965052.06</v>
      </c>
    </row>
    <row r="72" spans="1:10" s="117" customFormat="1" ht="16.2" customHeight="1">
      <c r="A72" s="32"/>
      <c r="B72" s="41" t="s">
        <v>529</v>
      </c>
      <c r="C72" s="162">
        <v>104364785.15099999</v>
      </c>
      <c r="D72" s="162">
        <v>95480143.717999995</v>
      </c>
      <c r="E72" s="162">
        <v>5075901.3739999998</v>
      </c>
      <c r="F72" s="162">
        <v>3808740.0589999999</v>
      </c>
      <c r="G72" s="162">
        <v>130823807.322</v>
      </c>
      <c r="H72" s="162">
        <v>111904822.76100001</v>
      </c>
      <c r="I72" s="162">
        <v>6524852.3190000001</v>
      </c>
      <c r="J72" s="162">
        <v>12394132.242000001</v>
      </c>
    </row>
    <row r="73" spans="1:10" ht="16.2" customHeight="1">
      <c r="B73" s="41" t="s">
        <v>492</v>
      </c>
      <c r="C73" s="162">
        <v>69172728.807999998</v>
      </c>
      <c r="D73" s="162">
        <v>63898172.685999997</v>
      </c>
      <c r="E73" s="162">
        <v>3780195.355</v>
      </c>
      <c r="F73" s="162">
        <v>1494360.767</v>
      </c>
      <c r="G73" s="162">
        <v>69272123.562000006</v>
      </c>
      <c r="H73" s="162">
        <v>63930187.544</v>
      </c>
      <c r="I73" s="162">
        <v>3848834.5159999998</v>
      </c>
      <c r="J73" s="162">
        <v>1493101.5020000001</v>
      </c>
    </row>
    <row r="74" spans="1:10" ht="16.2" customHeight="1">
      <c r="B74" s="42" t="s">
        <v>493</v>
      </c>
      <c r="C74" s="163">
        <v>53383106.800999999</v>
      </c>
      <c r="D74" s="163">
        <v>48535003.876000002</v>
      </c>
      <c r="E74" s="163">
        <v>3422283.1090000002</v>
      </c>
      <c r="F74" s="163">
        <v>1425819.8160000001</v>
      </c>
      <c r="G74" s="163">
        <v>58654424.549999997</v>
      </c>
      <c r="H74" s="163">
        <v>53504099.729000002</v>
      </c>
      <c r="I74" s="163">
        <v>3710566.557</v>
      </c>
      <c r="J74" s="163">
        <v>1439758.264</v>
      </c>
    </row>
    <row r="75" spans="1:10" ht="16.2" customHeight="1">
      <c r="B75" s="42" t="s">
        <v>494</v>
      </c>
      <c r="C75" s="163">
        <v>15444564.532</v>
      </c>
      <c r="D75" s="163">
        <v>15018111.335000001</v>
      </c>
      <c r="E75" s="163">
        <v>357912.24599999998</v>
      </c>
      <c r="F75" s="163">
        <v>68540.951000000001</v>
      </c>
      <c r="G75" s="163">
        <v>10392230.221000001</v>
      </c>
      <c r="H75" s="163">
        <v>10200619.024</v>
      </c>
      <c r="I75" s="163">
        <v>138267.959</v>
      </c>
      <c r="J75" s="163">
        <v>53343.237999999998</v>
      </c>
    </row>
    <row r="76" spans="1:10" ht="16.2" customHeight="1">
      <c r="B76" s="42" t="s">
        <v>495</v>
      </c>
      <c r="C76" s="163">
        <v>345057.47499999998</v>
      </c>
      <c r="D76" s="163">
        <v>345057.47499999998</v>
      </c>
      <c r="E76" s="163" t="s">
        <v>167</v>
      </c>
      <c r="F76" s="163" t="s">
        <v>167</v>
      </c>
      <c r="G76" s="163">
        <v>225468.791</v>
      </c>
      <c r="H76" s="163">
        <v>225468.791</v>
      </c>
      <c r="I76" s="163" t="s">
        <v>167</v>
      </c>
      <c r="J76" s="163" t="s">
        <v>167</v>
      </c>
    </row>
    <row r="77" spans="1:10" ht="16.2" customHeight="1">
      <c r="B77" s="41" t="s">
        <v>496</v>
      </c>
      <c r="C77" s="162">
        <v>9141982.7029999997</v>
      </c>
      <c r="D77" s="162">
        <v>6200131.2000000002</v>
      </c>
      <c r="E77" s="162">
        <v>927966.82499999995</v>
      </c>
      <c r="F77" s="162">
        <v>2013884.6780000001</v>
      </c>
      <c r="G77" s="162">
        <v>16494053.575999999</v>
      </c>
      <c r="H77" s="162">
        <v>13069313.407</v>
      </c>
      <c r="I77" s="162">
        <v>750455.22400000005</v>
      </c>
      <c r="J77" s="162">
        <v>2674284.9449999998</v>
      </c>
    </row>
    <row r="78" spans="1:10" ht="16.2" customHeight="1">
      <c r="B78" s="42" t="s">
        <v>497</v>
      </c>
      <c r="C78" s="163">
        <v>8400154.9739999995</v>
      </c>
      <c r="D78" s="163">
        <v>5718090.9359999998</v>
      </c>
      <c r="E78" s="163">
        <v>919348.86300000001</v>
      </c>
      <c r="F78" s="163">
        <v>1762715.175</v>
      </c>
      <c r="G78" s="163">
        <v>15272730.716</v>
      </c>
      <c r="H78" s="163">
        <v>12310516.832</v>
      </c>
      <c r="I78" s="163">
        <v>683468.20900000003</v>
      </c>
      <c r="J78" s="163">
        <v>2278745.6749999998</v>
      </c>
    </row>
    <row r="79" spans="1:10" ht="16.2" customHeight="1">
      <c r="B79" s="42" t="s">
        <v>498</v>
      </c>
      <c r="C79" s="163">
        <v>616746.23600000003</v>
      </c>
      <c r="D79" s="163">
        <v>390220.326</v>
      </c>
      <c r="E79" s="163">
        <v>6217.9620000000004</v>
      </c>
      <c r="F79" s="163">
        <v>220307.948</v>
      </c>
      <c r="G79" s="163">
        <v>1063675.584</v>
      </c>
      <c r="H79" s="163">
        <v>651084.55900000001</v>
      </c>
      <c r="I79" s="163">
        <v>55660.347000000002</v>
      </c>
      <c r="J79" s="163">
        <v>356930.67800000001</v>
      </c>
    </row>
    <row r="80" spans="1:10" ht="16.2" customHeight="1">
      <c r="B80" s="42" t="s">
        <v>499</v>
      </c>
      <c r="C80" s="163">
        <v>125081.493</v>
      </c>
      <c r="D80" s="163">
        <v>91819.937999999995</v>
      </c>
      <c r="E80" s="163">
        <v>2400</v>
      </c>
      <c r="F80" s="163">
        <v>30861.555</v>
      </c>
      <c r="G80" s="163">
        <v>157647.27600000001</v>
      </c>
      <c r="H80" s="163">
        <v>107712.016</v>
      </c>
      <c r="I80" s="163">
        <v>11326.668</v>
      </c>
      <c r="J80" s="163">
        <v>38608.591999999997</v>
      </c>
    </row>
    <row r="81" spans="1:10" ht="16.2" customHeight="1">
      <c r="B81" s="41" t="s">
        <v>500</v>
      </c>
      <c r="C81" s="162">
        <v>13267706.679</v>
      </c>
      <c r="D81" s="162">
        <v>13191241.798</v>
      </c>
      <c r="E81" s="162">
        <v>50820.538</v>
      </c>
      <c r="F81" s="162">
        <v>25644.343000000001</v>
      </c>
      <c r="G81" s="162">
        <v>27684166.204</v>
      </c>
      <c r="H81" s="162">
        <v>18328521.888999999</v>
      </c>
      <c r="I81" s="162">
        <v>1474721.7069999999</v>
      </c>
      <c r="J81" s="162">
        <v>7880922.608</v>
      </c>
    </row>
    <row r="82" spans="1:10" ht="16.2" customHeight="1">
      <c r="B82" s="42" t="s">
        <v>501</v>
      </c>
      <c r="C82" s="163" t="s">
        <v>167</v>
      </c>
      <c r="D82" s="163" t="s">
        <v>167</v>
      </c>
      <c r="E82" s="163" t="s">
        <v>167</v>
      </c>
      <c r="F82" s="163" t="s">
        <v>167</v>
      </c>
      <c r="G82" s="163">
        <v>5093759.0829999996</v>
      </c>
      <c r="H82" s="163">
        <v>5093759.0829999996</v>
      </c>
      <c r="I82" s="163" t="s">
        <v>167</v>
      </c>
      <c r="J82" s="163" t="s">
        <v>167</v>
      </c>
    </row>
    <row r="83" spans="1:10" ht="16.2" customHeight="1">
      <c r="B83" s="42" t="s">
        <v>499</v>
      </c>
      <c r="C83" s="163">
        <v>13267706.679</v>
      </c>
      <c r="D83" s="163">
        <v>13191241.798</v>
      </c>
      <c r="E83" s="163">
        <v>50820.538</v>
      </c>
      <c r="F83" s="163">
        <v>25644.343000000001</v>
      </c>
      <c r="G83" s="163">
        <v>22590407.120999999</v>
      </c>
      <c r="H83" s="163">
        <v>13234762.806</v>
      </c>
      <c r="I83" s="163">
        <v>1474721.7069999999</v>
      </c>
      <c r="J83" s="163">
        <v>7880922.608</v>
      </c>
    </row>
    <row r="84" spans="1:10" ht="16.2" customHeight="1">
      <c r="B84" s="41" t="s">
        <v>502</v>
      </c>
      <c r="C84" s="162">
        <v>1137828.6510000001</v>
      </c>
      <c r="D84" s="162">
        <v>805952.82700000005</v>
      </c>
      <c r="E84" s="162">
        <v>169287.94200000001</v>
      </c>
      <c r="F84" s="162">
        <v>162587.88200000001</v>
      </c>
      <c r="G84" s="162">
        <v>2178051.9879999999</v>
      </c>
      <c r="H84" s="162">
        <v>1704744.358</v>
      </c>
      <c r="I84" s="162">
        <v>315871.79700000002</v>
      </c>
      <c r="J84" s="162">
        <v>157435.83300000001</v>
      </c>
    </row>
    <row r="85" spans="1:10" ht="16.2" customHeight="1">
      <c r="B85" s="42" t="s">
        <v>504</v>
      </c>
      <c r="C85" s="163">
        <v>528556.77300000004</v>
      </c>
      <c r="D85" s="163">
        <v>264879.00199999998</v>
      </c>
      <c r="E85" s="163">
        <v>144035.06</v>
      </c>
      <c r="F85" s="163">
        <v>119642.711</v>
      </c>
      <c r="G85" s="163">
        <v>1089850.118</v>
      </c>
      <c r="H85" s="163">
        <v>973889.28099999996</v>
      </c>
      <c r="I85" s="163" t="s">
        <v>167</v>
      </c>
      <c r="J85" s="163">
        <v>115960.837</v>
      </c>
    </row>
    <row r="86" spans="1:10" ht="16.2" customHeight="1">
      <c r="B86" s="42" t="s">
        <v>505</v>
      </c>
      <c r="C86" s="163">
        <v>609271.87800000003</v>
      </c>
      <c r="D86" s="163">
        <v>541073.82499999995</v>
      </c>
      <c r="E86" s="163">
        <v>25252.882000000001</v>
      </c>
      <c r="F86" s="163">
        <v>42945.171000000002</v>
      </c>
      <c r="G86" s="163">
        <v>1088201.8700000001</v>
      </c>
      <c r="H86" s="163">
        <v>730855.07700000005</v>
      </c>
      <c r="I86" s="163">
        <v>315871.79700000002</v>
      </c>
      <c r="J86" s="163">
        <v>41474.995999999999</v>
      </c>
    </row>
    <row r="87" spans="1:10" ht="16.2" customHeight="1">
      <c r="B87" s="41" t="s">
        <v>506</v>
      </c>
      <c r="C87" s="162">
        <v>68250.807000000001</v>
      </c>
      <c r="D87" s="162">
        <v>68250.807000000001</v>
      </c>
      <c r="E87" s="165" t="s">
        <v>167</v>
      </c>
      <c r="F87" s="165" t="s">
        <v>167</v>
      </c>
      <c r="G87" s="162">
        <v>59507.408000000003</v>
      </c>
      <c r="H87" s="162">
        <v>46202.714</v>
      </c>
      <c r="I87" s="165">
        <v>4500.1000000000004</v>
      </c>
      <c r="J87" s="165">
        <v>8804.5939999999991</v>
      </c>
    </row>
    <row r="88" spans="1:10" ht="16.2" customHeight="1">
      <c r="B88" s="42" t="s">
        <v>506</v>
      </c>
      <c r="C88" s="163">
        <v>68250.807000000001</v>
      </c>
      <c r="D88" s="163">
        <v>68250.807000000001</v>
      </c>
      <c r="E88" s="164" t="s">
        <v>167</v>
      </c>
      <c r="F88" s="164" t="s">
        <v>167</v>
      </c>
      <c r="G88" s="163">
        <v>59507.408000000003</v>
      </c>
      <c r="H88" s="163">
        <v>46202.714</v>
      </c>
      <c r="I88" s="164">
        <v>4500.1000000000004</v>
      </c>
      <c r="J88" s="164">
        <v>8804.5939999999991</v>
      </c>
    </row>
    <row r="89" spans="1:10" ht="16.2" customHeight="1">
      <c r="B89" s="41" t="s">
        <v>507</v>
      </c>
      <c r="C89" s="162">
        <v>11576287.503</v>
      </c>
      <c r="D89" s="162">
        <v>11316394.4</v>
      </c>
      <c r="E89" s="162">
        <v>147630.71400000001</v>
      </c>
      <c r="F89" s="162">
        <v>112262.389</v>
      </c>
      <c r="G89" s="162">
        <v>15135904.584000001</v>
      </c>
      <c r="H89" s="162">
        <v>14825852.848999999</v>
      </c>
      <c r="I89" s="162">
        <v>130468.97500000001</v>
      </c>
      <c r="J89" s="162">
        <v>179582.76</v>
      </c>
    </row>
    <row r="90" spans="1:10" ht="16.2" customHeight="1">
      <c r="B90" s="42" t="s">
        <v>508</v>
      </c>
      <c r="C90" s="163">
        <v>3202430.3620000002</v>
      </c>
      <c r="D90" s="163">
        <v>3192572.057</v>
      </c>
      <c r="E90" s="163">
        <v>8716.3950000000004</v>
      </c>
      <c r="F90" s="163">
        <v>1141.9100000000001</v>
      </c>
      <c r="G90" s="163">
        <v>3925078.8760000002</v>
      </c>
      <c r="H90" s="163">
        <v>3925078.8760000002</v>
      </c>
      <c r="I90" s="163" t="s">
        <v>167</v>
      </c>
      <c r="J90" s="163" t="s">
        <v>167</v>
      </c>
    </row>
    <row r="91" spans="1:10" ht="16.2" customHeight="1">
      <c r="B91" s="42" t="s">
        <v>509</v>
      </c>
      <c r="C91" s="163">
        <v>6594028.9649999999</v>
      </c>
      <c r="D91" s="163">
        <v>6569865.4550000001</v>
      </c>
      <c r="E91" s="163">
        <v>24163.51</v>
      </c>
      <c r="F91" s="164" t="s">
        <v>167</v>
      </c>
      <c r="G91" s="163">
        <v>4181676.585</v>
      </c>
      <c r="H91" s="163">
        <v>4144477.2710000002</v>
      </c>
      <c r="I91" s="163">
        <v>27280.813999999998</v>
      </c>
      <c r="J91" s="164">
        <v>9918.5</v>
      </c>
    </row>
    <row r="92" spans="1:10" ht="16.2" customHeight="1">
      <c r="B92" s="42" t="s">
        <v>510</v>
      </c>
      <c r="C92" s="163">
        <v>1779828.176</v>
      </c>
      <c r="D92" s="163">
        <v>1553956.888</v>
      </c>
      <c r="E92" s="163">
        <v>114750.80899999999</v>
      </c>
      <c r="F92" s="163">
        <v>111120.47900000001</v>
      </c>
      <c r="G92" s="163">
        <v>7029149.1229999997</v>
      </c>
      <c r="H92" s="163">
        <v>6756296.7019999996</v>
      </c>
      <c r="I92" s="163">
        <v>103188.16099999999</v>
      </c>
      <c r="J92" s="163">
        <v>169664.26</v>
      </c>
    </row>
    <row r="93" spans="1:10" s="117" customFormat="1" ht="16.2" customHeight="1">
      <c r="A93" s="32"/>
      <c r="B93" s="41" t="s">
        <v>530</v>
      </c>
      <c r="C93" s="162">
        <v>137532999.74399999</v>
      </c>
      <c r="D93" s="162">
        <v>110887623.28399999</v>
      </c>
      <c r="E93" s="162">
        <v>13198124.467</v>
      </c>
      <c r="F93" s="162">
        <v>13447251.993000001</v>
      </c>
      <c r="G93" s="162">
        <v>126805522.13</v>
      </c>
      <c r="H93" s="162">
        <v>104536287.75</v>
      </c>
      <c r="I93" s="162">
        <v>11832066.387</v>
      </c>
      <c r="J93" s="162">
        <v>10437167.993000001</v>
      </c>
    </row>
    <row r="94" spans="1:10" ht="16.2" customHeight="1">
      <c r="B94" s="41" t="s">
        <v>492</v>
      </c>
      <c r="C94" s="162">
        <v>72598225.539000005</v>
      </c>
      <c r="D94" s="162">
        <v>66953450.241999999</v>
      </c>
      <c r="E94" s="162">
        <v>4409756.6849999996</v>
      </c>
      <c r="F94" s="162">
        <v>1235018.612</v>
      </c>
      <c r="G94" s="162">
        <v>81906529.592999995</v>
      </c>
      <c r="H94" s="162">
        <v>76322165.114999995</v>
      </c>
      <c r="I94" s="162">
        <v>4296277.3030000003</v>
      </c>
      <c r="J94" s="162">
        <v>1288087.175</v>
      </c>
    </row>
    <row r="95" spans="1:10" ht="16.2" customHeight="1">
      <c r="B95" s="42" t="s">
        <v>493</v>
      </c>
      <c r="C95" s="163">
        <v>46165827.781999998</v>
      </c>
      <c r="D95" s="163">
        <v>40750469.133000001</v>
      </c>
      <c r="E95" s="163">
        <v>4210859.9380000001</v>
      </c>
      <c r="F95" s="163">
        <v>1204498.7109999999</v>
      </c>
      <c r="G95" s="163">
        <v>50615313.122000001</v>
      </c>
      <c r="H95" s="163">
        <v>45312476.207000002</v>
      </c>
      <c r="I95" s="163">
        <v>4045491.639</v>
      </c>
      <c r="J95" s="163">
        <v>1257345.2760000001</v>
      </c>
    </row>
    <row r="96" spans="1:10" ht="16.2" customHeight="1">
      <c r="B96" s="42" t="s">
        <v>494</v>
      </c>
      <c r="C96" s="163">
        <v>26028685.088</v>
      </c>
      <c r="D96" s="163">
        <v>25799268.440000001</v>
      </c>
      <c r="E96" s="163">
        <v>198896.747</v>
      </c>
      <c r="F96" s="163">
        <v>30519.901000000002</v>
      </c>
      <c r="G96" s="163">
        <v>30822019.045000002</v>
      </c>
      <c r="H96" s="163">
        <v>30563747.552000001</v>
      </c>
      <c r="I96" s="163">
        <v>250785.66399999999</v>
      </c>
      <c r="J96" s="163">
        <v>7485.8289999999997</v>
      </c>
    </row>
    <row r="97" spans="2:10" ht="16.2" customHeight="1">
      <c r="B97" s="42" t="s">
        <v>495</v>
      </c>
      <c r="C97" s="163">
        <v>403712.66899999999</v>
      </c>
      <c r="D97" s="163">
        <v>403712.66899999999</v>
      </c>
      <c r="E97" s="163" t="s">
        <v>167</v>
      </c>
      <c r="F97" s="163" t="s">
        <v>167</v>
      </c>
      <c r="G97" s="163">
        <v>469197.42599999998</v>
      </c>
      <c r="H97" s="163">
        <v>445941.35600000003</v>
      </c>
      <c r="I97" s="163" t="s">
        <v>167</v>
      </c>
      <c r="J97" s="163">
        <v>23256.07</v>
      </c>
    </row>
    <row r="98" spans="2:10" ht="16.2" customHeight="1">
      <c r="B98" s="41" t="s">
        <v>496</v>
      </c>
      <c r="C98" s="162">
        <v>39123937.162</v>
      </c>
      <c r="D98" s="162">
        <v>22070456.938999999</v>
      </c>
      <c r="E98" s="162">
        <v>6652102.0880000005</v>
      </c>
      <c r="F98" s="162">
        <v>10401378.135</v>
      </c>
      <c r="G98" s="162">
        <v>17973637.66</v>
      </c>
      <c r="H98" s="162">
        <v>8654255.5409999993</v>
      </c>
      <c r="I98" s="162">
        <v>1093628.0379999999</v>
      </c>
      <c r="J98" s="162">
        <v>8225754.0810000002</v>
      </c>
    </row>
    <row r="99" spans="2:10" ht="16.2" customHeight="1">
      <c r="B99" s="42" t="s">
        <v>497</v>
      </c>
      <c r="C99" s="163">
        <v>27182036.684</v>
      </c>
      <c r="D99" s="163">
        <v>20832710.175000001</v>
      </c>
      <c r="E99" s="163">
        <v>610768.23</v>
      </c>
      <c r="F99" s="163">
        <v>5738558.2790000001</v>
      </c>
      <c r="G99" s="163">
        <v>11945407.461999999</v>
      </c>
      <c r="H99" s="163">
        <v>5926746.9790000003</v>
      </c>
      <c r="I99" s="163">
        <v>575795.76199999999</v>
      </c>
      <c r="J99" s="163">
        <v>5442864.7209999999</v>
      </c>
    </row>
    <row r="100" spans="2:10" ht="16.2" customHeight="1">
      <c r="B100" s="42" t="s">
        <v>498</v>
      </c>
      <c r="C100" s="163">
        <v>11605415.154999999</v>
      </c>
      <c r="D100" s="163">
        <v>919025.20700000005</v>
      </c>
      <c r="E100" s="163">
        <v>6030235.1840000004</v>
      </c>
      <c r="F100" s="163">
        <v>4656154.7640000004</v>
      </c>
      <c r="G100" s="163">
        <v>4924727.6550000003</v>
      </c>
      <c r="H100" s="163">
        <v>2132815.5249999999</v>
      </c>
      <c r="I100" s="163">
        <v>17394.814999999999</v>
      </c>
      <c r="J100" s="163">
        <v>2774517.3149999999</v>
      </c>
    </row>
    <row r="101" spans="2:10" ht="16.2" customHeight="1">
      <c r="B101" s="42" t="s">
        <v>499</v>
      </c>
      <c r="C101" s="163">
        <v>336485.32299999997</v>
      </c>
      <c r="D101" s="163">
        <v>318721.55699999997</v>
      </c>
      <c r="E101" s="163">
        <v>11098.674000000001</v>
      </c>
      <c r="F101" s="163">
        <v>6665.0919999999996</v>
      </c>
      <c r="G101" s="163">
        <v>1103502.5430000001</v>
      </c>
      <c r="H101" s="163">
        <v>594693.03700000001</v>
      </c>
      <c r="I101" s="163">
        <v>500437.46100000001</v>
      </c>
      <c r="J101" s="163">
        <v>8372.0450000000001</v>
      </c>
    </row>
    <row r="102" spans="2:10" ht="16.2" customHeight="1">
      <c r="B102" s="41" t="s">
        <v>500</v>
      </c>
      <c r="C102" s="162">
        <v>10571823.946</v>
      </c>
      <c r="D102" s="162">
        <v>8144133.0470000003</v>
      </c>
      <c r="E102" s="162">
        <v>1366665.7390000001</v>
      </c>
      <c r="F102" s="162">
        <v>1061025.1599999999</v>
      </c>
      <c r="G102" s="162">
        <v>8358531.8859999999</v>
      </c>
      <c r="H102" s="162">
        <v>5614156.2180000003</v>
      </c>
      <c r="I102" s="162">
        <v>2436370.966</v>
      </c>
      <c r="J102" s="162">
        <v>308004.70199999999</v>
      </c>
    </row>
    <row r="103" spans="2:10" ht="16.2" customHeight="1">
      <c r="B103" s="42" t="s">
        <v>501</v>
      </c>
      <c r="C103" s="163">
        <v>9000</v>
      </c>
      <c r="D103" s="163" t="s">
        <v>167</v>
      </c>
      <c r="E103" s="163" t="s">
        <v>167</v>
      </c>
      <c r="F103" s="163">
        <v>9000</v>
      </c>
      <c r="G103" s="163">
        <v>19710.371999999999</v>
      </c>
      <c r="H103" s="163">
        <v>19710.371999999999</v>
      </c>
      <c r="I103" s="163" t="s">
        <v>167</v>
      </c>
      <c r="J103" s="163" t="s">
        <v>167</v>
      </c>
    </row>
    <row r="104" spans="2:10" ht="16.2" customHeight="1">
      <c r="B104" s="42" t="s">
        <v>499</v>
      </c>
      <c r="C104" s="163">
        <v>10562823.946</v>
      </c>
      <c r="D104" s="163">
        <v>8144133.0470000003</v>
      </c>
      <c r="E104" s="163">
        <v>1366665.7390000001</v>
      </c>
      <c r="F104" s="163">
        <v>1052025.1599999999</v>
      </c>
      <c r="G104" s="163">
        <v>8338821.5140000004</v>
      </c>
      <c r="H104" s="163">
        <v>5594445.8459999999</v>
      </c>
      <c r="I104" s="163">
        <v>2436370.966</v>
      </c>
      <c r="J104" s="163">
        <v>308004.70199999999</v>
      </c>
    </row>
    <row r="105" spans="2:10" ht="16.2" customHeight="1">
      <c r="B105" s="41" t="s">
        <v>502</v>
      </c>
      <c r="C105" s="162">
        <v>1624123.243</v>
      </c>
      <c r="D105" s="162">
        <v>1027133.48</v>
      </c>
      <c r="E105" s="162">
        <v>102207.90300000001</v>
      </c>
      <c r="F105" s="162">
        <v>494781.86</v>
      </c>
      <c r="G105" s="162">
        <v>1470626.102</v>
      </c>
      <c r="H105" s="162">
        <v>1084239.1540000001</v>
      </c>
      <c r="I105" s="162">
        <v>140982.26500000001</v>
      </c>
      <c r="J105" s="162">
        <v>245404.68299999999</v>
      </c>
    </row>
    <row r="106" spans="2:10" ht="16.2" customHeight="1">
      <c r="B106" s="42" t="s">
        <v>504</v>
      </c>
      <c r="C106" s="163">
        <v>631436.53700000001</v>
      </c>
      <c r="D106" s="163">
        <v>534773.87399999995</v>
      </c>
      <c r="E106" s="163">
        <v>20082.808000000001</v>
      </c>
      <c r="F106" s="163">
        <v>76579.854999999996</v>
      </c>
      <c r="G106" s="163">
        <v>1013763.3370000001</v>
      </c>
      <c r="H106" s="163">
        <v>678551.54799999995</v>
      </c>
      <c r="I106" s="163">
        <v>121767.178</v>
      </c>
      <c r="J106" s="163">
        <v>213444.611</v>
      </c>
    </row>
    <row r="107" spans="2:10" ht="16.2" customHeight="1">
      <c r="B107" s="42" t="s">
        <v>505</v>
      </c>
      <c r="C107" s="163">
        <v>992686.70600000001</v>
      </c>
      <c r="D107" s="163">
        <v>492359.60600000003</v>
      </c>
      <c r="E107" s="163">
        <v>82125.095000000001</v>
      </c>
      <c r="F107" s="163">
        <v>418202.005</v>
      </c>
      <c r="G107" s="163">
        <v>456862.76500000001</v>
      </c>
      <c r="H107" s="163">
        <v>405687.60600000003</v>
      </c>
      <c r="I107" s="163">
        <v>19215.087</v>
      </c>
      <c r="J107" s="163">
        <v>31960.072</v>
      </c>
    </row>
    <row r="108" spans="2:10" ht="16.2" customHeight="1">
      <c r="B108" s="41" t="s">
        <v>506</v>
      </c>
      <c r="C108" s="162">
        <v>132080.851</v>
      </c>
      <c r="D108" s="162">
        <v>132080.851</v>
      </c>
      <c r="E108" s="165" t="s">
        <v>167</v>
      </c>
      <c r="F108" s="162" t="s">
        <v>167</v>
      </c>
      <c r="G108" s="162">
        <v>377813.49300000002</v>
      </c>
      <c r="H108" s="162">
        <v>377813.49300000002</v>
      </c>
      <c r="I108" s="165" t="s">
        <v>167</v>
      </c>
      <c r="J108" s="162" t="s">
        <v>167</v>
      </c>
    </row>
    <row r="109" spans="2:10" ht="16.2" customHeight="1">
      <c r="B109" s="42" t="s">
        <v>506</v>
      </c>
      <c r="C109" s="163">
        <v>132080.851</v>
      </c>
      <c r="D109" s="163">
        <v>132080.851</v>
      </c>
      <c r="E109" s="164" t="s">
        <v>167</v>
      </c>
      <c r="F109" s="163" t="s">
        <v>167</v>
      </c>
      <c r="G109" s="163">
        <v>377813.49300000002</v>
      </c>
      <c r="H109" s="163">
        <v>377813.49300000002</v>
      </c>
      <c r="I109" s="164" t="s">
        <v>167</v>
      </c>
      <c r="J109" s="163" t="s">
        <v>167</v>
      </c>
    </row>
    <row r="110" spans="2:10" ht="16.2" customHeight="1">
      <c r="B110" s="41" t="s">
        <v>507</v>
      </c>
      <c r="C110" s="162">
        <v>13482809.003</v>
      </c>
      <c r="D110" s="162">
        <v>12560368.725</v>
      </c>
      <c r="E110" s="162">
        <v>667392.05200000003</v>
      </c>
      <c r="F110" s="162">
        <v>255048.226</v>
      </c>
      <c r="G110" s="162">
        <v>16718383.396</v>
      </c>
      <c r="H110" s="162">
        <v>12483658.229</v>
      </c>
      <c r="I110" s="162">
        <v>3864807.8149999999</v>
      </c>
      <c r="J110" s="162">
        <v>369917.35200000001</v>
      </c>
    </row>
    <row r="111" spans="2:10" ht="16.2" customHeight="1">
      <c r="B111" s="42" t="s">
        <v>508</v>
      </c>
      <c r="C111" s="163">
        <v>4024473.42</v>
      </c>
      <c r="D111" s="163">
        <v>3998454.1749999998</v>
      </c>
      <c r="E111" s="163">
        <v>1827.587</v>
      </c>
      <c r="F111" s="163">
        <v>24191.657999999999</v>
      </c>
      <c r="G111" s="163">
        <v>4699981.9060000004</v>
      </c>
      <c r="H111" s="163">
        <v>4686921.21</v>
      </c>
      <c r="I111" s="163">
        <v>8573.9680000000008</v>
      </c>
      <c r="J111" s="163">
        <v>4486.7280000000001</v>
      </c>
    </row>
    <row r="112" spans="2:10" ht="16.2" customHeight="1">
      <c r="B112" s="42" t="s">
        <v>509</v>
      </c>
      <c r="C112" s="163">
        <v>4059922.7590000001</v>
      </c>
      <c r="D112" s="163">
        <v>4037121.2710000002</v>
      </c>
      <c r="E112" s="163" t="s">
        <v>167</v>
      </c>
      <c r="F112" s="163">
        <v>22801.488000000001</v>
      </c>
      <c r="G112" s="163">
        <v>2459479.6609999998</v>
      </c>
      <c r="H112" s="163">
        <v>2456745.6349999998</v>
      </c>
      <c r="I112" s="163">
        <v>2734.0259999999998</v>
      </c>
      <c r="J112" s="163" t="s">
        <v>167</v>
      </c>
    </row>
    <row r="113" spans="1:10" ht="16.2" customHeight="1">
      <c r="B113" s="42" t="s">
        <v>510</v>
      </c>
      <c r="C113" s="163">
        <v>5398412.824</v>
      </c>
      <c r="D113" s="163">
        <v>4524793.2790000001</v>
      </c>
      <c r="E113" s="163">
        <v>665564.46499999997</v>
      </c>
      <c r="F113" s="163">
        <v>208055.08</v>
      </c>
      <c r="G113" s="163">
        <v>9558921.8289999999</v>
      </c>
      <c r="H113" s="163">
        <v>5339991.3839999996</v>
      </c>
      <c r="I113" s="163">
        <v>3853499.821</v>
      </c>
      <c r="J113" s="163">
        <v>365430.62400000001</v>
      </c>
    </row>
    <row r="114" spans="1:10" s="117" customFormat="1" ht="16.2" customHeight="1">
      <c r="A114" s="32"/>
      <c r="B114" s="41" t="s">
        <v>531</v>
      </c>
      <c r="C114" s="162">
        <v>262534522.23100001</v>
      </c>
      <c r="D114" s="162">
        <v>250968037.14399999</v>
      </c>
      <c r="E114" s="162">
        <v>7497550.4450000003</v>
      </c>
      <c r="F114" s="162">
        <v>4068934.642</v>
      </c>
      <c r="G114" s="162">
        <v>259610610.37200001</v>
      </c>
      <c r="H114" s="162">
        <v>247786286.463</v>
      </c>
      <c r="I114" s="162">
        <v>7402340.7980000004</v>
      </c>
      <c r="J114" s="162">
        <v>4421983.1109999996</v>
      </c>
    </row>
    <row r="115" spans="1:10" ht="16.2" customHeight="1">
      <c r="B115" s="41" t="s">
        <v>492</v>
      </c>
      <c r="C115" s="162">
        <v>186157911.04499999</v>
      </c>
      <c r="D115" s="162">
        <v>180258792.65900001</v>
      </c>
      <c r="E115" s="162">
        <v>4702269.7390000001</v>
      </c>
      <c r="F115" s="162">
        <v>1196848.6470000001</v>
      </c>
      <c r="G115" s="162">
        <v>182685809.70100001</v>
      </c>
      <c r="H115" s="162">
        <v>177587104.75299999</v>
      </c>
      <c r="I115" s="162">
        <v>3779892.2450000001</v>
      </c>
      <c r="J115" s="162">
        <v>1318812.703</v>
      </c>
    </row>
    <row r="116" spans="1:10" ht="16.2" customHeight="1">
      <c r="B116" s="42" t="s">
        <v>493</v>
      </c>
      <c r="C116" s="163">
        <v>150601725.59799999</v>
      </c>
      <c r="D116" s="163">
        <v>146734972.48500001</v>
      </c>
      <c r="E116" s="163">
        <v>2712219.7480000001</v>
      </c>
      <c r="F116" s="163">
        <v>1154533.365</v>
      </c>
      <c r="G116" s="163">
        <v>139509847.41499999</v>
      </c>
      <c r="H116" s="163">
        <v>134925975.39399999</v>
      </c>
      <c r="I116" s="163">
        <v>3306234.588</v>
      </c>
      <c r="J116" s="163">
        <v>1277637.433</v>
      </c>
    </row>
    <row r="117" spans="1:10" ht="16.2" customHeight="1">
      <c r="B117" s="42" t="s">
        <v>494</v>
      </c>
      <c r="C117" s="163">
        <v>32890420.807999998</v>
      </c>
      <c r="D117" s="163">
        <v>30858055.535</v>
      </c>
      <c r="E117" s="163">
        <v>1990049.9909999999</v>
      </c>
      <c r="F117" s="163">
        <v>42315.281999999999</v>
      </c>
      <c r="G117" s="163">
        <v>42343146.943000004</v>
      </c>
      <c r="H117" s="163">
        <v>41948336.505999997</v>
      </c>
      <c r="I117" s="163">
        <v>385810.43699999998</v>
      </c>
      <c r="J117" s="163">
        <v>9000</v>
      </c>
    </row>
    <row r="118" spans="1:10" ht="16.2" customHeight="1">
      <c r="B118" s="166" t="s">
        <v>495</v>
      </c>
      <c r="C118" s="163">
        <v>2665764.639</v>
      </c>
      <c r="D118" s="163">
        <v>2665764.639</v>
      </c>
      <c r="E118" s="163" t="s">
        <v>167</v>
      </c>
      <c r="F118" s="163" t="s">
        <v>167</v>
      </c>
      <c r="G118" s="163">
        <v>832815.34299999999</v>
      </c>
      <c r="H118" s="163">
        <v>712792.853</v>
      </c>
      <c r="I118" s="163">
        <v>87847.22</v>
      </c>
      <c r="J118" s="163">
        <v>32175.27</v>
      </c>
    </row>
    <row r="119" spans="1:10" ht="16.2" customHeight="1">
      <c r="B119" s="41" t="s">
        <v>496</v>
      </c>
      <c r="C119" s="162">
        <v>31950093.916000001</v>
      </c>
      <c r="D119" s="162">
        <v>27186962.353</v>
      </c>
      <c r="E119" s="162">
        <v>2527236.4640000002</v>
      </c>
      <c r="F119" s="162">
        <v>2235895.0989999999</v>
      </c>
      <c r="G119" s="162">
        <v>30716299.833999999</v>
      </c>
      <c r="H119" s="162">
        <v>25191001.640999999</v>
      </c>
      <c r="I119" s="162">
        <v>2920397.6570000001</v>
      </c>
      <c r="J119" s="162">
        <v>2604900.5359999998</v>
      </c>
    </row>
    <row r="120" spans="1:10" ht="16.2" customHeight="1">
      <c r="B120" s="42" t="s">
        <v>497</v>
      </c>
      <c r="C120" s="163">
        <v>27317648.116999999</v>
      </c>
      <c r="D120" s="163">
        <v>23231450.488000002</v>
      </c>
      <c r="E120" s="163">
        <v>2062790.9620000001</v>
      </c>
      <c r="F120" s="163">
        <v>2023406.6669999999</v>
      </c>
      <c r="G120" s="163">
        <v>26606450.344000001</v>
      </c>
      <c r="H120" s="163">
        <v>21319465.989</v>
      </c>
      <c r="I120" s="163">
        <v>2744050.75</v>
      </c>
      <c r="J120" s="163">
        <v>2542933.605</v>
      </c>
    </row>
    <row r="121" spans="1:10" ht="16.2" customHeight="1">
      <c r="B121" s="42" t="s">
        <v>498</v>
      </c>
      <c r="C121" s="163">
        <v>2463547.0499999998</v>
      </c>
      <c r="D121" s="163">
        <v>2016393.4480000001</v>
      </c>
      <c r="E121" s="163">
        <v>306511.495</v>
      </c>
      <c r="F121" s="163">
        <v>140642.10699999999</v>
      </c>
      <c r="G121" s="163">
        <v>2451643.3939999999</v>
      </c>
      <c r="H121" s="163">
        <v>2304136.6889999998</v>
      </c>
      <c r="I121" s="163">
        <v>143048.20699999999</v>
      </c>
      <c r="J121" s="163">
        <v>4458.4979999999996</v>
      </c>
    </row>
    <row r="122" spans="1:10" ht="16.2" customHeight="1">
      <c r="B122" s="42" t="s">
        <v>499</v>
      </c>
      <c r="C122" s="163">
        <v>2168898.7489999998</v>
      </c>
      <c r="D122" s="163">
        <v>1939118.4169999999</v>
      </c>
      <c r="E122" s="163">
        <v>157934.00700000001</v>
      </c>
      <c r="F122" s="163">
        <v>71846.324999999997</v>
      </c>
      <c r="G122" s="163">
        <v>1658206.0959999999</v>
      </c>
      <c r="H122" s="163">
        <v>1567398.963</v>
      </c>
      <c r="I122" s="163">
        <v>33298.699999999997</v>
      </c>
      <c r="J122" s="163">
        <v>57508.432999999997</v>
      </c>
    </row>
    <row r="123" spans="1:10" ht="16.2" customHeight="1">
      <c r="B123" s="41" t="s">
        <v>500</v>
      </c>
      <c r="C123" s="162">
        <v>3727209.8870000001</v>
      </c>
      <c r="D123" s="162">
        <v>3594445.895</v>
      </c>
      <c r="E123" s="162">
        <v>71661.75</v>
      </c>
      <c r="F123" s="162">
        <v>61102.241999999998</v>
      </c>
      <c r="G123" s="162">
        <v>6993881.9340000004</v>
      </c>
      <c r="H123" s="162">
        <v>6639580.8030000003</v>
      </c>
      <c r="I123" s="162">
        <v>267501.63099999999</v>
      </c>
      <c r="J123" s="162">
        <v>86799.5</v>
      </c>
    </row>
    <row r="124" spans="1:10" ht="16.2" customHeight="1">
      <c r="B124" s="42" t="s">
        <v>501</v>
      </c>
      <c r="C124" s="163">
        <v>6500</v>
      </c>
      <c r="D124" s="163" t="s">
        <v>167</v>
      </c>
      <c r="E124" s="163" t="s">
        <v>167</v>
      </c>
      <c r="F124" s="163">
        <v>6500</v>
      </c>
      <c r="G124" s="163">
        <v>6875.5159999999996</v>
      </c>
      <c r="H124" s="163" t="s">
        <v>167</v>
      </c>
      <c r="I124" s="163" t="s">
        <v>167</v>
      </c>
      <c r="J124" s="163">
        <v>6875.5159999999996</v>
      </c>
    </row>
    <row r="125" spans="1:10" ht="16.2" customHeight="1">
      <c r="B125" s="42" t="s">
        <v>499</v>
      </c>
      <c r="C125" s="163">
        <v>3720709.8870000001</v>
      </c>
      <c r="D125" s="163">
        <v>3594445.895</v>
      </c>
      <c r="E125" s="163">
        <v>71661.75</v>
      </c>
      <c r="F125" s="163">
        <v>54602.241999999998</v>
      </c>
      <c r="G125" s="163">
        <v>6987006.4179999996</v>
      </c>
      <c r="H125" s="163">
        <v>6639580.8030000003</v>
      </c>
      <c r="I125" s="163">
        <v>267501.63099999999</v>
      </c>
      <c r="J125" s="163">
        <v>79923.983999999997</v>
      </c>
    </row>
    <row r="126" spans="1:10" ht="16.2" customHeight="1">
      <c r="B126" s="41" t="s">
        <v>502</v>
      </c>
      <c r="C126" s="162">
        <v>7905091.2910000002</v>
      </c>
      <c r="D126" s="162">
        <v>7836448.3420000002</v>
      </c>
      <c r="E126" s="162">
        <v>49980.885999999999</v>
      </c>
      <c r="F126" s="162">
        <v>18662.062999999998</v>
      </c>
      <c r="G126" s="162">
        <v>8570662.4690000005</v>
      </c>
      <c r="H126" s="162">
        <v>8307024.2359999996</v>
      </c>
      <c r="I126" s="162">
        <v>235245.34099999999</v>
      </c>
      <c r="J126" s="162">
        <v>28392.892</v>
      </c>
    </row>
    <row r="127" spans="1:10" ht="16.2" customHeight="1">
      <c r="B127" s="42" t="s">
        <v>504</v>
      </c>
      <c r="C127" s="163">
        <v>640083.69799999997</v>
      </c>
      <c r="D127" s="163">
        <v>634308.65700000001</v>
      </c>
      <c r="E127" s="164" t="s">
        <v>167</v>
      </c>
      <c r="F127" s="163">
        <v>5775.0410000000002</v>
      </c>
      <c r="G127" s="163">
        <v>1250706.32</v>
      </c>
      <c r="H127" s="163">
        <v>1239498.8529999999</v>
      </c>
      <c r="I127" s="164">
        <v>11207.467000000001</v>
      </c>
      <c r="J127" s="163" t="s">
        <v>167</v>
      </c>
    </row>
    <row r="128" spans="1:10" ht="16.2" customHeight="1">
      <c r="B128" s="42" t="s">
        <v>505</v>
      </c>
      <c r="C128" s="163">
        <v>7265007.5930000003</v>
      </c>
      <c r="D128" s="163">
        <v>7202139.6849999996</v>
      </c>
      <c r="E128" s="163">
        <v>49980.885999999999</v>
      </c>
      <c r="F128" s="163">
        <v>12887.022000000001</v>
      </c>
      <c r="G128" s="163">
        <v>7319956.1490000002</v>
      </c>
      <c r="H128" s="163">
        <v>7067525.3830000004</v>
      </c>
      <c r="I128" s="163">
        <v>224037.87400000001</v>
      </c>
      <c r="J128" s="163">
        <v>28392.892</v>
      </c>
    </row>
    <row r="129" spans="1:10" ht="16.2" customHeight="1">
      <c r="B129" s="41" t="s">
        <v>506</v>
      </c>
      <c r="C129" s="162">
        <v>23381.316999999999</v>
      </c>
      <c r="D129" s="162">
        <v>3590</v>
      </c>
      <c r="E129" s="164" t="s">
        <v>167</v>
      </c>
      <c r="F129" s="162">
        <v>19791.316999999999</v>
      </c>
      <c r="G129" s="162">
        <v>126003.01</v>
      </c>
      <c r="H129" s="162">
        <v>125859.61</v>
      </c>
      <c r="I129" s="164" t="s">
        <v>167</v>
      </c>
      <c r="J129" s="162">
        <v>143.4</v>
      </c>
    </row>
    <row r="130" spans="1:10" ht="16.2" customHeight="1">
      <c r="B130" s="42" t="s">
        <v>506</v>
      </c>
      <c r="C130" s="163">
        <v>23381.316999999999</v>
      </c>
      <c r="D130" s="163">
        <v>3590</v>
      </c>
      <c r="E130" s="164" t="s">
        <v>167</v>
      </c>
      <c r="F130" s="163">
        <v>19791.316999999999</v>
      </c>
      <c r="G130" s="163">
        <v>126003.01</v>
      </c>
      <c r="H130" s="163">
        <v>125859.61</v>
      </c>
      <c r="I130" s="164" t="s">
        <v>167</v>
      </c>
      <c r="J130" s="163">
        <v>143.4</v>
      </c>
    </row>
    <row r="131" spans="1:10" ht="16.2" customHeight="1">
      <c r="B131" s="41" t="s">
        <v>507</v>
      </c>
      <c r="C131" s="162">
        <v>32770834.774999999</v>
      </c>
      <c r="D131" s="162">
        <v>32087797.895</v>
      </c>
      <c r="E131" s="162">
        <v>146401.606</v>
      </c>
      <c r="F131" s="162">
        <v>536635.27399999998</v>
      </c>
      <c r="G131" s="162">
        <v>30517953.423999999</v>
      </c>
      <c r="H131" s="162">
        <v>29935715.420000002</v>
      </c>
      <c r="I131" s="162">
        <v>199303.924</v>
      </c>
      <c r="J131" s="162">
        <v>382934.08</v>
      </c>
    </row>
    <row r="132" spans="1:10" ht="16.2" customHeight="1">
      <c r="B132" s="42" t="s">
        <v>508</v>
      </c>
      <c r="C132" s="163">
        <v>6795638.1869999999</v>
      </c>
      <c r="D132" s="163">
        <v>6790932.5180000002</v>
      </c>
      <c r="E132" s="163">
        <v>4705.6689999999999</v>
      </c>
      <c r="F132" s="163" t="s">
        <v>167</v>
      </c>
      <c r="G132" s="163">
        <v>7557630.7599999998</v>
      </c>
      <c r="H132" s="163">
        <v>7553277.5750000002</v>
      </c>
      <c r="I132" s="163">
        <v>4109.28</v>
      </c>
      <c r="J132" s="163">
        <v>243.905</v>
      </c>
    </row>
    <row r="133" spans="1:10" ht="16.2" customHeight="1">
      <c r="B133" s="42" t="s">
        <v>509</v>
      </c>
      <c r="C133" s="163">
        <v>17132370.289999999</v>
      </c>
      <c r="D133" s="163">
        <v>17118867.754999999</v>
      </c>
      <c r="E133" s="163">
        <v>13502.535</v>
      </c>
      <c r="F133" s="164" t="s">
        <v>167</v>
      </c>
      <c r="G133" s="163">
        <v>10113585.733999999</v>
      </c>
      <c r="H133" s="163">
        <v>10014696.093</v>
      </c>
      <c r="I133" s="163">
        <v>62610.05</v>
      </c>
      <c r="J133" s="164">
        <v>36279.591</v>
      </c>
    </row>
    <row r="134" spans="1:10" ht="16.2" customHeight="1">
      <c r="B134" s="42" t="s">
        <v>510</v>
      </c>
      <c r="C134" s="163">
        <v>8842826.2980000004</v>
      </c>
      <c r="D134" s="163">
        <v>8177997.6220000004</v>
      </c>
      <c r="E134" s="163">
        <v>128193.402</v>
      </c>
      <c r="F134" s="163">
        <v>536635.27399999998</v>
      </c>
      <c r="G134" s="163">
        <v>12846736.93</v>
      </c>
      <c r="H134" s="163">
        <v>12367741.752</v>
      </c>
      <c r="I134" s="163">
        <v>132584.59400000001</v>
      </c>
      <c r="J134" s="163">
        <v>346410.58399999997</v>
      </c>
    </row>
    <row r="135" spans="1:10" s="117" customFormat="1" ht="16.2" customHeight="1">
      <c r="A135" s="32"/>
      <c r="B135" s="41" t="s">
        <v>532</v>
      </c>
      <c r="C135" s="162">
        <v>160723978.28400001</v>
      </c>
      <c r="D135" s="162">
        <v>148293914.15700001</v>
      </c>
      <c r="E135" s="162">
        <v>6605661.9000000004</v>
      </c>
      <c r="F135" s="162">
        <v>5824402.227</v>
      </c>
      <c r="G135" s="162">
        <v>173143633.329</v>
      </c>
      <c r="H135" s="162">
        <v>158283920.64199999</v>
      </c>
      <c r="I135" s="162">
        <v>6459889.2400000002</v>
      </c>
      <c r="J135" s="162">
        <v>8399823.4470000006</v>
      </c>
    </row>
    <row r="136" spans="1:10" ht="16.2" customHeight="1">
      <c r="A136" s="174"/>
      <c r="B136" s="41" t="s">
        <v>492</v>
      </c>
      <c r="C136" s="162">
        <v>119412199.744</v>
      </c>
      <c r="D136" s="162">
        <v>113774873.905</v>
      </c>
      <c r="E136" s="162">
        <v>3697896.6830000002</v>
      </c>
      <c r="F136" s="162">
        <v>1939429.156</v>
      </c>
      <c r="G136" s="162">
        <v>122001859.388</v>
      </c>
      <c r="H136" s="162">
        <v>115927362.24699999</v>
      </c>
      <c r="I136" s="162">
        <v>3978044.037</v>
      </c>
      <c r="J136" s="162">
        <v>2096453.1040000001</v>
      </c>
    </row>
    <row r="137" spans="1:10" ht="16.2" customHeight="1">
      <c r="A137" s="175"/>
      <c r="B137" s="42" t="s">
        <v>493</v>
      </c>
      <c r="C137" s="163">
        <v>93242419.975999996</v>
      </c>
      <c r="D137" s="163">
        <v>87914954.232999995</v>
      </c>
      <c r="E137" s="163">
        <v>3392656.5869999998</v>
      </c>
      <c r="F137" s="163">
        <v>1934809.156</v>
      </c>
      <c r="G137" s="163">
        <v>86510946.296000004</v>
      </c>
      <c r="H137" s="163">
        <v>80864590.003000006</v>
      </c>
      <c r="I137" s="163">
        <v>3603702.2940000002</v>
      </c>
      <c r="J137" s="163">
        <v>2042653.9990000001</v>
      </c>
    </row>
    <row r="138" spans="1:10" ht="16.2" customHeight="1">
      <c r="A138" s="175"/>
      <c r="B138" s="42" t="s">
        <v>494</v>
      </c>
      <c r="C138" s="163">
        <v>25920419.855</v>
      </c>
      <c r="D138" s="163">
        <v>25610559.759</v>
      </c>
      <c r="E138" s="163">
        <v>305240.09600000002</v>
      </c>
      <c r="F138" s="163">
        <v>4620</v>
      </c>
      <c r="G138" s="163">
        <v>21799494.116</v>
      </c>
      <c r="H138" s="163">
        <v>21408682.875</v>
      </c>
      <c r="I138" s="163">
        <v>337012.136</v>
      </c>
      <c r="J138" s="163">
        <v>53799.105000000003</v>
      </c>
    </row>
    <row r="139" spans="1:10" ht="16.2" customHeight="1">
      <c r="A139" s="175"/>
      <c r="B139" s="42" t="s">
        <v>495</v>
      </c>
      <c r="C139" s="163">
        <v>249359.913</v>
      </c>
      <c r="D139" s="163">
        <v>249359.913</v>
      </c>
      <c r="E139" s="163" t="s">
        <v>167</v>
      </c>
      <c r="F139" s="163" t="s">
        <v>167</v>
      </c>
      <c r="G139" s="163">
        <v>13691418.976</v>
      </c>
      <c r="H139" s="163">
        <v>13654089.369000001</v>
      </c>
      <c r="I139" s="163">
        <v>37329.607000000004</v>
      </c>
      <c r="J139" s="163" t="s">
        <v>167</v>
      </c>
    </row>
    <row r="140" spans="1:10" ht="16.2" customHeight="1">
      <c r="A140" s="174"/>
      <c r="B140" s="41" t="s">
        <v>496</v>
      </c>
      <c r="C140" s="162">
        <v>19455026.193999998</v>
      </c>
      <c r="D140" s="162">
        <v>14204403.208000001</v>
      </c>
      <c r="E140" s="162">
        <v>2317301.8820000002</v>
      </c>
      <c r="F140" s="162">
        <v>2933321.1039999998</v>
      </c>
      <c r="G140" s="162">
        <v>22988670.078000002</v>
      </c>
      <c r="H140" s="162">
        <v>15733854.048</v>
      </c>
      <c r="I140" s="162">
        <v>1933928.227</v>
      </c>
      <c r="J140" s="162">
        <v>5320887.8030000003</v>
      </c>
    </row>
    <row r="141" spans="1:10" ht="16.2" customHeight="1">
      <c r="A141" s="175"/>
      <c r="B141" s="42" t="s">
        <v>497</v>
      </c>
      <c r="C141" s="163">
        <v>17227470.625999998</v>
      </c>
      <c r="D141" s="163">
        <v>12467446.718</v>
      </c>
      <c r="E141" s="163">
        <v>2001352.2220000001</v>
      </c>
      <c r="F141" s="163">
        <v>2758671.6860000002</v>
      </c>
      <c r="G141" s="163">
        <v>20889868.533</v>
      </c>
      <c r="H141" s="163">
        <v>14900747.814999999</v>
      </c>
      <c r="I141" s="163">
        <v>1898114.6540000001</v>
      </c>
      <c r="J141" s="163">
        <v>4091006.0639999998</v>
      </c>
    </row>
    <row r="142" spans="1:10" ht="16.2" customHeight="1">
      <c r="A142" s="175"/>
      <c r="B142" s="42" t="s">
        <v>498</v>
      </c>
      <c r="C142" s="163">
        <v>912702.28</v>
      </c>
      <c r="D142" s="163">
        <v>554546.625</v>
      </c>
      <c r="E142" s="163">
        <v>278016.04100000003</v>
      </c>
      <c r="F142" s="163">
        <v>80139.614000000001</v>
      </c>
      <c r="G142" s="163">
        <v>220425.43799999999</v>
      </c>
      <c r="H142" s="163">
        <v>95462.577000000005</v>
      </c>
      <c r="I142" s="163">
        <v>24203.936000000002</v>
      </c>
      <c r="J142" s="163">
        <v>100758.925</v>
      </c>
    </row>
    <row r="143" spans="1:10" ht="16.2" customHeight="1">
      <c r="A143" s="175"/>
      <c r="B143" s="42" t="s">
        <v>499</v>
      </c>
      <c r="C143" s="163">
        <v>1314853.2879999999</v>
      </c>
      <c r="D143" s="163">
        <v>1182409.865</v>
      </c>
      <c r="E143" s="163">
        <v>37933.618999999999</v>
      </c>
      <c r="F143" s="163">
        <v>94509.804000000004</v>
      </c>
      <c r="G143" s="163">
        <v>1878376.1070000001</v>
      </c>
      <c r="H143" s="163">
        <v>737643.65599999996</v>
      </c>
      <c r="I143" s="163">
        <v>11609.637000000001</v>
      </c>
      <c r="J143" s="163">
        <v>1129122.814</v>
      </c>
    </row>
    <row r="144" spans="1:10" ht="16.2" customHeight="1">
      <c r="A144" s="174"/>
      <c r="B144" s="41" t="s">
        <v>500</v>
      </c>
      <c r="C144" s="162">
        <v>3245003.449</v>
      </c>
      <c r="D144" s="162">
        <v>2657734.09</v>
      </c>
      <c r="E144" s="162">
        <v>416144.22499999998</v>
      </c>
      <c r="F144" s="162">
        <v>171125.13399999999</v>
      </c>
      <c r="G144" s="162">
        <v>3990523.4449999998</v>
      </c>
      <c r="H144" s="162">
        <v>3852145.1690000002</v>
      </c>
      <c r="I144" s="162">
        <v>77995.570999999996</v>
      </c>
      <c r="J144" s="162">
        <v>60382.705000000002</v>
      </c>
    </row>
    <row r="145" spans="1:10" ht="16.2" customHeight="1">
      <c r="A145" s="175"/>
      <c r="B145" s="42" t="s">
        <v>501</v>
      </c>
      <c r="C145" s="163">
        <v>181570.51199999999</v>
      </c>
      <c r="D145" s="163">
        <v>157570.51199999999</v>
      </c>
      <c r="E145" s="164" t="s">
        <v>167</v>
      </c>
      <c r="F145" s="163">
        <v>24000</v>
      </c>
      <c r="G145" s="163">
        <v>102525.141</v>
      </c>
      <c r="H145" s="163">
        <v>102525.141</v>
      </c>
      <c r="I145" s="164" t="s">
        <v>167</v>
      </c>
      <c r="J145" s="163" t="s">
        <v>167</v>
      </c>
    </row>
    <row r="146" spans="1:10" ht="16.2" customHeight="1">
      <c r="A146" s="175"/>
      <c r="B146" s="42" t="s">
        <v>499</v>
      </c>
      <c r="C146" s="163">
        <v>3063432.9369999999</v>
      </c>
      <c r="D146" s="163">
        <v>2500163.5780000002</v>
      </c>
      <c r="E146" s="163">
        <v>416144.22499999998</v>
      </c>
      <c r="F146" s="163">
        <v>147125.13399999999</v>
      </c>
      <c r="G146" s="163">
        <v>3887998.304</v>
      </c>
      <c r="H146" s="163">
        <v>3749620.0279999999</v>
      </c>
      <c r="I146" s="163">
        <v>77995.570999999996</v>
      </c>
      <c r="J146" s="163">
        <v>60382.705000000002</v>
      </c>
    </row>
    <row r="147" spans="1:10" ht="16.2" customHeight="1">
      <c r="A147" s="174"/>
      <c r="B147" s="41" t="s">
        <v>502</v>
      </c>
      <c r="C147" s="162">
        <v>4593523.9709999999</v>
      </c>
      <c r="D147" s="162">
        <v>4506914.6359999999</v>
      </c>
      <c r="E147" s="162">
        <v>70472.735000000001</v>
      </c>
      <c r="F147" s="162">
        <v>16136.6</v>
      </c>
      <c r="G147" s="162">
        <v>4418028.9419999998</v>
      </c>
      <c r="H147" s="162">
        <v>4137479.7990000001</v>
      </c>
      <c r="I147" s="162">
        <v>124900.89</v>
      </c>
      <c r="J147" s="162">
        <v>155648.253</v>
      </c>
    </row>
    <row r="148" spans="1:10" ht="16.2" customHeight="1">
      <c r="A148" s="175"/>
      <c r="B148" s="42" t="s">
        <v>503</v>
      </c>
      <c r="C148" s="163">
        <v>5300</v>
      </c>
      <c r="D148" s="163" t="s">
        <v>167</v>
      </c>
      <c r="E148" s="163">
        <v>1500</v>
      </c>
      <c r="F148" s="163">
        <v>3800</v>
      </c>
      <c r="G148" s="163" t="s">
        <v>167</v>
      </c>
      <c r="H148" s="163" t="s">
        <v>167</v>
      </c>
      <c r="I148" s="163" t="s">
        <v>167</v>
      </c>
      <c r="J148" s="163" t="s">
        <v>167</v>
      </c>
    </row>
    <row r="149" spans="1:10" ht="16.2" customHeight="1">
      <c r="A149" s="175"/>
      <c r="B149" s="42" t="s">
        <v>504</v>
      </c>
      <c r="C149" s="163">
        <v>697929.14599999995</v>
      </c>
      <c r="D149" s="163">
        <v>693729.14599999995</v>
      </c>
      <c r="E149" s="164">
        <v>4200</v>
      </c>
      <c r="F149" s="164" t="s">
        <v>167</v>
      </c>
      <c r="G149" s="163">
        <v>500846.51299999998</v>
      </c>
      <c r="H149" s="163">
        <v>457391.734</v>
      </c>
      <c r="I149" s="164">
        <v>27050.864000000001</v>
      </c>
      <c r="J149" s="164">
        <v>16403.915000000001</v>
      </c>
    </row>
    <row r="150" spans="1:10" ht="16.2" customHeight="1">
      <c r="A150" s="174"/>
      <c r="B150" s="42" t="s">
        <v>505</v>
      </c>
      <c r="C150" s="163">
        <v>3890294.8250000002</v>
      </c>
      <c r="D150" s="163">
        <v>3813185.49</v>
      </c>
      <c r="E150" s="163">
        <v>64772.735000000001</v>
      </c>
      <c r="F150" s="163">
        <v>12336.6</v>
      </c>
      <c r="G150" s="163">
        <v>3917182.429</v>
      </c>
      <c r="H150" s="163">
        <v>3680088.0649999999</v>
      </c>
      <c r="I150" s="163">
        <v>97850.025999999998</v>
      </c>
      <c r="J150" s="163">
        <v>139244.33799999999</v>
      </c>
    </row>
    <row r="151" spans="1:10" ht="16.2" customHeight="1">
      <c r="A151" s="175"/>
      <c r="B151" s="41" t="s">
        <v>506</v>
      </c>
      <c r="C151" s="162">
        <v>73418.040999999997</v>
      </c>
      <c r="D151" s="162">
        <v>46821.591</v>
      </c>
      <c r="E151" s="165" t="s">
        <v>167</v>
      </c>
      <c r="F151" s="162">
        <v>26596.45</v>
      </c>
      <c r="G151" s="162">
        <v>469567.598</v>
      </c>
      <c r="H151" s="162">
        <v>257519.802</v>
      </c>
      <c r="I151" s="165" t="s">
        <v>167</v>
      </c>
      <c r="J151" s="162">
        <v>212047.796</v>
      </c>
    </row>
    <row r="152" spans="1:10" ht="16.2" customHeight="1">
      <c r="A152" s="174"/>
      <c r="B152" s="42" t="s">
        <v>506</v>
      </c>
      <c r="C152" s="163">
        <v>73418.040999999997</v>
      </c>
      <c r="D152" s="163">
        <v>46821.591</v>
      </c>
      <c r="E152" s="164" t="s">
        <v>167</v>
      </c>
      <c r="F152" s="163">
        <v>26596.45</v>
      </c>
      <c r="G152" s="163">
        <v>469567.598</v>
      </c>
      <c r="H152" s="163">
        <v>257519.802</v>
      </c>
      <c r="I152" s="164" t="s">
        <v>167</v>
      </c>
      <c r="J152" s="163">
        <v>212047.796</v>
      </c>
    </row>
    <row r="153" spans="1:10" ht="16.2" customHeight="1">
      <c r="A153" s="175"/>
      <c r="B153" s="41" t="s">
        <v>507</v>
      </c>
      <c r="C153" s="162">
        <v>13944806.885</v>
      </c>
      <c r="D153" s="162">
        <v>13103166.727</v>
      </c>
      <c r="E153" s="162">
        <v>103846.375</v>
      </c>
      <c r="F153" s="162">
        <v>737793.78300000005</v>
      </c>
      <c r="G153" s="162">
        <v>19274983.877999999</v>
      </c>
      <c r="H153" s="162">
        <v>18375559.577</v>
      </c>
      <c r="I153" s="162">
        <v>345020.51500000001</v>
      </c>
      <c r="J153" s="162">
        <v>554403.78599999996</v>
      </c>
    </row>
    <row r="154" spans="1:10" ht="16.2" customHeight="1">
      <c r="A154" s="175"/>
      <c r="B154" s="42" t="s">
        <v>508</v>
      </c>
      <c r="C154" s="163">
        <v>3024680.2140000002</v>
      </c>
      <c r="D154" s="163">
        <v>3020314.9190000002</v>
      </c>
      <c r="E154" s="163">
        <v>2800</v>
      </c>
      <c r="F154" s="163">
        <v>1565.2950000000001</v>
      </c>
      <c r="G154" s="163">
        <v>4991431.2879999997</v>
      </c>
      <c r="H154" s="163">
        <v>4987817.8859999999</v>
      </c>
      <c r="I154" s="163">
        <v>2211.1959999999999</v>
      </c>
      <c r="J154" s="163">
        <v>1402.2059999999999</v>
      </c>
    </row>
    <row r="155" spans="1:10" ht="16.2" customHeight="1">
      <c r="A155" s="175"/>
      <c r="B155" s="42" t="s">
        <v>509</v>
      </c>
      <c r="C155" s="163">
        <v>7150622.6169999996</v>
      </c>
      <c r="D155" s="163">
        <v>7087293.1670000004</v>
      </c>
      <c r="E155" s="163">
        <v>63329.45</v>
      </c>
      <c r="F155" s="163" t="s">
        <v>167</v>
      </c>
      <c r="G155" s="163">
        <v>10078197.030999999</v>
      </c>
      <c r="H155" s="163">
        <v>10067454.291999999</v>
      </c>
      <c r="I155" s="163">
        <v>10090.763999999999</v>
      </c>
      <c r="J155" s="163">
        <v>651.97500000000002</v>
      </c>
    </row>
    <row r="156" spans="1:10" ht="16.2" customHeight="1">
      <c r="B156" s="42" t="s">
        <v>510</v>
      </c>
      <c r="C156" s="163">
        <v>3769504.054</v>
      </c>
      <c r="D156" s="163">
        <v>2995558.6409999998</v>
      </c>
      <c r="E156" s="163">
        <v>37716.925000000003</v>
      </c>
      <c r="F156" s="163">
        <v>736228.48800000001</v>
      </c>
      <c r="G156" s="163">
        <v>4205355.5590000004</v>
      </c>
      <c r="H156" s="163">
        <v>3320287.3990000002</v>
      </c>
      <c r="I156" s="163">
        <v>332718.55499999999</v>
      </c>
      <c r="J156" s="163">
        <v>552349.60499999998</v>
      </c>
    </row>
    <row r="157" spans="1:10" s="117" customFormat="1" ht="16.2" customHeight="1">
      <c r="A157" s="32"/>
      <c r="B157" s="41" t="s">
        <v>533</v>
      </c>
      <c r="C157" s="162">
        <v>47057824.721000001</v>
      </c>
      <c r="D157" s="162">
        <v>41188650.185999997</v>
      </c>
      <c r="E157" s="162">
        <v>2435229.6260000002</v>
      </c>
      <c r="F157" s="162">
        <v>3433944.909</v>
      </c>
      <c r="G157" s="162">
        <v>55907016.891999997</v>
      </c>
      <c r="H157" s="162">
        <v>49022017.164999999</v>
      </c>
      <c r="I157" s="162">
        <v>2543122.7650000001</v>
      </c>
      <c r="J157" s="162">
        <v>4341876.9620000003</v>
      </c>
    </row>
    <row r="158" spans="1:10" ht="16.2" customHeight="1">
      <c r="B158" s="41" t="s">
        <v>492</v>
      </c>
      <c r="C158" s="162">
        <v>34076577.498999998</v>
      </c>
      <c r="D158" s="162">
        <v>31650604.164999999</v>
      </c>
      <c r="E158" s="162">
        <v>1189352.068</v>
      </c>
      <c r="F158" s="162">
        <v>1236621.2660000001</v>
      </c>
      <c r="G158" s="162">
        <v>30649407.458999999</v>
      </c>
      <c r="H158" s="162">
        <v>28516823.603999998</v>
      </c>
      <c r="I158" s="162">
        <v>768989.43</v>
      </c>
      <c r="J158" s="162">
        <v>1363594.425</v>
      </c>
    </row>
    <row r="159" spans="1:10" ht="16.2" customHeight="1">
      <c r="B159" s="42" t="s">
        <v>493</v>
      </c>
      <c r="C159" s="163">
        <v>32767655.015000001</v>
      </c>
      <c r="D159" s="163">
        <v>30380555.493999999</v>
      </c>
      <c r="E159" s="163">
        <v>1151732.0619999999</v>
      </c>
      <c r="F159" s="163">
        <v>1235367.459</v>
      </c>
      <c r="G159" s="163">
        <v>29388580.096000001</v>
      </c>
      <c r="H159" s="163">
        <v>27397478.436000001</v>
      </c>
      <c r="I159" s="163">
        <v>718062.38500000001</v>
      </c>
      <c r="J159" s="163">
        <v>1273039.2749999999</v>
      </c>
    </row>
    <row r="160" spans="1:10" ht="16.2" customHeight="1">
      <c r="B160" s="42" t="s">
        <v>494</v>
      </c>
      <c r="C160" s="163">
        <v>1281465.791</v>
      </c>
      <c r="D160" s="163">
        <v>1242591.9779999999</v>
      </c>
      <c r="E160" s="163">
        <v>37620.006000000001</v>
      </c>
      <c r="F160" s="163">
        <v>1253.807</v>
      </c>
      <c r="G160" s="163">
        <v>1024168.568</v>
      </c>
      <c r="H160" s="163">
        <v>882686.37300000002</v>
      </c>
      <c r="I160" s="163">
        <v>50927.044999999998</v>
      </c>
      <c r="J160" s="163">
        <v>90555.15</v>
      </c>
    </row>
    <row r="161" spans="2:10" ht="16.2" customHeight="1">
      <c r="B161" s="42" t="s">
        <v>495</v>
      </c>
      <c r="C161" s="163">
        <v>27456.692999999999</v>
      </c>
      <c r="D161" s="163">
        <v>27456.692999999999</v>
      </c>
      <c r="E161" s="164" t="s">
        <v>167</v>
      </c>
      <c r="F161" s="163" t="s">
        <v>167</v>
      </c>
      <c r="G161" s="163">
        <v>236658.79500000001</v>
      </c>
      <c r="H161" s="163">
        <v>236658.79500000001</v>
      </c>
      <c r="I161" s="164" t="s">
        <v>167</v>
      </c>
      <c r="J161" s="163" t="s">
        <v>167</v>
      </c>
    </row>
    <row r="162" spans="2:10" ht="16.2" customHeight="1">
      <c r="B162" s="41" t="s">
        <v>496</v>
      </c>
      <c r="C162" s="162">
        <v>7986136.0839999998</v>
      </c>
      <c r="D162" s="162">
        <v>5853238.8880000003</v>
      </c>
      <c r="E162" s="162">
        <v>588140.98400000005</v>
      </c>
      <c r="F162" s="162">
        <v>1544756.2120000001</v>
      </c>
      <c r="G162" s="162">
        <v>9808426.8029999994</v>
      </c>
      <c r="H162" s="162">
        <v>7077371.9939999999</v>
      </c>
      <c r="I162" s="162">
        <v>588792.09299999999</v>
      </c>
      <c r="J162" s="162">
        <v>2142262.716</v>
      </c>
    </row>
    <row r="163" spans="2:10" ht="16.2" customHeight="1">
      <c r="B163" s="42" t="s">
        <v>497</v>
      </c>
      <c r="C163" s="163">
        <v>6748017.909</v>
      </c>
      <c r="D163" s="163">
        <v>4801037.6739999996</v>
      </c>
      <c r="E163" s="163">
        <v>547418.21400000004</v>
      </c>
      <c r="F163" s="163">
        <v>1399562.0209999999</v>
      </c>
      <c r="G163" s="163">
        <v>9177701.023</v>
      </c>
      <c r="H163" s="163">
        <v>6665915.1069999998</v>
      </c>
      <c r="I163" s="163">
        <v>500052.33500000002</v>
      </c>
      <c r="J163" s="163">
        <v>2011733.581</v>
      </c>
    </row>
    <row r="164" spans="2:10" ht="16.2" customHeight="1">
      <c r="B164" s="42" t="s">
        <v>498</v>
      </c>
      <c r="C164" s="163">
        <v>277028.42700000003</v>
      </c>
      <c r="D164" s="163">
        <v>131184.36199999999</v>
      </c>
      <c r="E164" s="163">
        <v>23727.173999999999</v>
      </c>
      <c r="F164" s="163">
        <v>122116.891</v>
      </c>
      <c r="G164" s="163">
        <v>177763.91</v>
      </c>
      <c r="H164" s="163">
        <v>57908.885000000002</v>
      </c>
      <c r="I164" s="163">
        <v>65434.305</v>
      </c>
      <c r="J164" s="163">
        <v>54420.72</v>
      </c>
    </row>
    <row r="165" spans="2:10" ht="16.2" customHeight="1">
      <c r="B165" s="42" t="s">
        <v>499</v>
      </c>
      <c r="C165" s="163">
        <v>961089.74800000002</v>
      </c>
      <c r="D165" s="163">
        <v>921016.85199999996</v>
      </c>
      <c r="E165" s="163">
        <v>16995.596000000001</v>
      </c>
      <c r="F165" s="163">
        <v>23077.3</v>
      </c>
      <c r="G165" s="163">
        <v>438961.87</v>
      </c>
      <c r="H165" s="163">
        <v>339548.00199999998</v>
      </c>
      <c r="I165" s="163">
        <v>23305.453000000001</v>
      </c>
      <c r="J165" s="163">
        <v>76108.414999999994</v>
      </c>
    </row>
    <row r="166" spans="2:10" ht="16.2" customHeight="1">
      <c r="B166" s="42" t="s">
        <v>510</v>
      </c>
      <c r="C166" s="163" t="s">
        <v>167</v>
      </c>
      <c r="D166" s="163" t="s">
        <v>167</v>
      </c>
      <c r="E166" s="163" t="s">
        <v>167</v>
      </c>
      <c r="F166" s="163" t="s">
        <v>167</v>
      </c>
      <c r="G166" s="163">
        <v>14000</v>
      </c>
      <c r="H166" s="163">
        <v>14000</v>
      </c>
      <c r="I166" s="163" t="s">
        <v>167</v>
      </c>
      <c r="J166" s="163" t="s">
        <v>167</v>
      </c>
    </row>
    <row r="167" spans="2:10" ht="16.2" customHeight="1">
      <c r="B167" s="41" t="s">
        <v>500</v>
      </c>
      <c r="C167" s="162">
        <v>2187047.4539999999</v>
      </c>
      <c r="D167" s="162">
        <v>1777069.97</v>
      </c>
      <c r="E167" s="162">
        <v>338896.55800000002</v>
      </c>
      <c r="F167" s="162">
        <v>71080.926000000007</v>
      </c>
      <c r="G167" s="162">
        <v>9699307.6270000003</v>
      </c>
      <c r="H167" s="162">
        <v>9050446.5069999993</v>
      </c>
      <c r="I167" s="162">
        <v>541774.74199999997</v>
      </c>
      <c r="J167" s="162">
        <v>107086.378</v>
      </c>
    </row>
    <row r="168" spans="2:10" ht="16.2" customHeight="1">
      <c r="B168" s="42" t="s">
        <v>501</v>
      </c>
      <c r="C168" s="163">
        <v>195555.00599999999</v>
      </c>
      <c r="D168" s="163">
        <v>124474.08</v>
      </c>
      <c r="E168" s="163" t="s">
        <v>167</v>
      </c>
      <c r="F168" s="163">
        <v>71080.926000000007</v>
      </c>
      <c r="G168" s="163" t="s">
        <v>167</v>
      </c>
      <c r="H168" s="163" t="s">
        <v>167</v>
      </c>
      <c r="I168" s="163" t="s">
        <v>167</v>
      </c>
      <c r="J168" s="163" t="s">
        <v>167</v>
      </c>
    </row>
    <row r="169" spans="2:10" ht="16.2" customHeight="1">
      <c r="B169" s="42" t="s">
        <v>499</v>
      </c>
      <c r="C169" s="163">
        <v>1991492.4480000001</v>
      </c>
      <c r="D169" s="163">
        <v>1652595.89</v>
      </c>
      <c r="E169" s="163">
        <v>338896.55800000002</v>
      </c>
      <c r="F169" s="163" t="s">
        <v>167</v>
      </c>
      <c r="G169" s="163">
        <v>9699307.6270000003</v>
      </c>
      <c r="H169" s="163">
        <v>9050446.5069999993</v>
      </c>
      <c r="I169" s="163">
        <v>541774.74199999997</v>
      </c>
      <c r="J169" s="163">
        <v>107086.378</v>
      </c>
    </row>
    <row r="170" spans="2:10" ht="16.2" customHeight="1">
      <c r="B170" s="41" t="s">
        <v>502</v>
      </c>
      <c r="C170" s="162">
        <v>550412.22400000005</v>
      </c>
      <c r="D170" s="162">
        <v>428922.38299999997</v>
      </c>
      <c r="E170" s="163">
        <v>121489.841</v>
      </c>
      <c r="F170" s="162" t="s">
        <v>167</v>
      </c>
      <c r="G170" s="162">
        <v>1323655.196</v>
      </c>
      <c r="H170" s="162">
        <v>1117085.5319999999</v>
      </c>
      <c r="I170" s="163">
        <v>172606.283</v>
      </c>
      <c r="J170" s="162">
        <v>33963.381000000001</v>
      </c>
    </row>
    <row r="171" spans="2:10" ht="16.2" customHeight="1">
      <c r="B171" s="42" t="s">
        <v>504</v>
      </c>
      <c r="C171" s="163">
        <v>201534.11300000001</v>
      </c>
      <c r="D171" s="163">
        <v>80044.271999999997</v>
      </c>
      <c r="E171" s="163">
        <v>121489.841</v>
      </c>
      <c r="F171" s="163" t="s">
        <v>167</v>
      </c>
      <c r="G171" s="163">
        <v>810260.946</v>
      </c>
      <c r="H171" s="163">
        <v>628711.38199999998</v>
      </c>
      <c r="I171" s="163">
        <v>147586.18299999999</v>
      </c>
      <c r="J171" s="163">
        <v>33963.381000000001</v>
      </c>
    </row>
    <row r="172" spans="2:10" ht="16.2" customHeight="1">
      <c r="B172" s="42" t="s">
        <v>505</v>
      </c>
      <c r="C172" s="163">
        <v>348878.11099999998</v>
      </c>
      <c r="D172" s="163">
        <v>348878.11099999998</v>
      </c>
      <c r="E172" s="164" t="s">
        <v>167</v>
      </c>
      <c r="F172" s="163" t="s">
        <v>167</v>
      </c>
      <c r="G172" s="163">
        <v>513394.25</v>
      </c>
      <c r="H172" s="163">
        <v>488374.15</v>
      </c>
      <c r="I172" s="164">
        <v>25020.1</v>
      </c>
      <c r="J172" s="163" t="s">
        <v>167</v>
      </c>
    </row>
    <row r="173" spans="2:10" ht="16.2" customHeight="1">
      <c r="B173" s="41" t="s">
        <v>506</v>
      </c>
      <c r="C173" s="164">
        <v>17104</v>
      </c>
      <c r="D173" s="164">
        <v>17104</v>
      </c>
      <c r="E173" s="164" t="s">
        <v>167</v>
      </c>
      <c r="F173" s="164" t="s">
        <v>167</v>
      </c>
      <c r="G173" s="164">
        <v>54737.896000000001</v>
      </c>
      <c r="H173" s="164">
        <v>54737.896000000001</v>
      </c>
      <c r="I173" s="164" t="s">
        <v>167</v>
      </c>
      <c r="J173" s="164" t="s">
        <v>167</v>
      </c>
    </row>
    <row r="174" spans="2:10" ht="16.2" customHeight="1">
      <c r="B174" s="42" t="s">
        <v>506</v>
      </c>
      <c r="C174" s="164">
        <v>17104</v>
      </c>
      <c r="D174" s="164">
        <v>17104</v>
      </c>
      <c r="E174" s="164" t="s">
        <v>167</v>
      </c>
      <c r="F174" s="164" t="s">
        <v>167</v>
      </c>
      <c r="G174" s="164">
        <v>54737.896000000001</v>
      </c>
      <c r="H174" s="164">
        <v>54737.896000000001</v>
      </c>
      <c r="I174" s="164" t="s">
        <v>167</v>
      </c>
      <c r="J174" s="164" t="s">
        <v>167</v>
      </c>
    </row>
    <row r="175" spans="2:10" ht="16.2" customHeight="1">
      <c r="B175" s="41" t="s">
        <v>507</v>
      </c>
      <c r="C175" s="162">
        <v>2240547.46</v>
      </c>
      <c r="D175" s="162">
        <v>1461710.78</v>
      </c>
      <c r="E175" s="162">
        <v>197350.17499999999</v>
      </c>
      <c r="F175" s="162">
        <v>581486.505</v>
      </c>
      <c r="G175" s="162">
        <v>4371481.9110000003</v>
      </c>
      <c r="H175" s="162">
        <v>3205551.6320000002</v>
      </c>
      <c r="I175" s="162">
        <v>470960.217</v>
      </c>
      <c r="J175" s="162">
        <v>694970.06200000003</v>
      </c>
    </row>
    <row r="176" spans="2:10" ht="16.2" customHeight="1">
      <c r="B176" s="42" t="s">
        <v>508</v>
      </c>
      <c r="C176" s="163">
        <v>811345.47400000005</v>
      </c>
      <c r="D176" s="163">
        <v>714364.95400000003</v>
      </c>
      <c r="E176" s="164" t="s">
        <v>167</v>
      </c>
      <c r="F176" s="163">
        <v>96980.52</v>
      </c>
      <c r="G176" s="163">
        <v>1104366.2849999999</v>
      </c>
      <c r="H176" s="163">
        <v>1104366.2849999999</v>
      </c>
      <c r="I176" s="164" t="s">
        <v>167</v>
      </c>
      <c r="J176" s="163" t="s">
        <v>167</v>
      </c>
    </row>
    <row r="177" spans="2:10" ht="16.2" customHeight="1">
      <c r="B177" s="42" t="s">
        <v>509</v>
      </c>
      <c r="C177" s="163">
        <v>77096.701000000001</v>
      </c>
      <c r="D177" s="163">
        <v>74824.926999999996</v>
      </c>
      <c r="E177" s="163">
        <v>2271.7739999999999</v>
      </c>
      <c r="F177" s="164" t="s">
        <v>167</v>
      </c>
      <c r="G177" s="163">
        <v>608039.56900000002</v>
      </c>
      <c r="H177" s="163">
        <v>606767.50600000005</v>
      </c>
      <c r="I177" s="163">
        <v>1272.0630000000001</v>
      </c>
      <c r="J177" s="164" t="s">
        <v>167</v>
      </c>
    </row>
    <row r="178" spans="2:10" ht="16.2" customHeight="1">
      <c r="B178" s="42" t="s">
        <v>510</v>
      </c>
      <c r="C178" s="163">
        <v>1352105.2849999999</v>
      </c>
      <c r="D178" s="163">
        <v>672520.89899999998</v>
      </c>
      <c r="E178" s="163">
        <v>195078.40100000001</v>
      </c>
      <c r="F178" s="163">
        <v>484505.98499999999</v>
      </c>
      <c r="G178" s="163">
        <v>2659076.057</v>
      </c>
      <c r="H178" s="163">
        <v>1494417.841</v>
      </c>
      <c r="I178" s="163">
        <v>469688.15399999998</v>
      </c>
      <c r="J178" s="163">
        <v>694970.06200000003</v>
      </c>
    </row>
    <row r="179" spans="2:10" ht="16.2" customHeight="1">
      <c r="B179" s="42" t="s">
        <v>539</v>
      </c>
      <c r="C179" s="148"/>
      <c r="D179" s="148"/>
      <c r="E179" s="148"/>
      <c r="F179" s="148"/>
      <c r="G179" s="148"/>
      <c r="H179" s="148"/>
      <c r="I179" s="148"/>
      <c r="J179" s="148"/>
    </row>
    <row r="180" spans="2:10" ht="16.2" customHeight="1">
      <c r="B180" s="98" t="s">
        <v>519</v>
      </c>
    </row>
  </sheetData>
  <hyperlinks>
    <hyperlink ref="B2" location="Índice!A1" display="ÍNDICE" xr:uid="{E9C4CD2B-4109-4EB9-AC57-18CB9E62A35A}"/>
  </hyperlinks>
  <pageMargins left="0.7" right="0.7" top="0.75" bottom="0.75" header="0.3" footer="0.3"/>
  <pageSetup orientation="portrait" verticalDpi="2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97CF1-17DB-4E3E-A15C-0083E4777022}">
  <dimension ref="B1:G24"/>
  <sheetViews>
    <sheetView showGridLines="0" workbookViewId="0">
      <pane ySplit="6" topLeftCell="A7" activePane="bottomLeft" state="frozen"/>
      <selection pane="bottomLeft"/>
    </sheetView>
  </sheetViews>
  <sheetFormatPr baseColWidth="10" defaultColWidth="11.44140625" defaultRowHeight="16.2" customHeight="1"/>
  <cols>
    <col min="1" max="1" width="3.6640625" style="32" customWidth="1"/>
    <col min="2" max="2" width="30.6640625" style="32" customWidth="1"/>
    <col min="3" max="6" width="15.6640625" style="32" customWidth="1"/>
    <col min="7" max="16384" width="11.44140625" style="32"/>
  </cols>
  <sheetData>
    <row r="1" spans="2:7" ht="16.2" customHeight="1">
      <c r="B1" s="98"/>
      <c r="C1" s="160"/>
      <c r="D1" s="160"/>
      <c r="E1" s="160"/>
      <c r="F1" s="160"/>
      <c r="G1" s="160"/>
    </row>
    <row r="2" spans="2:7" s="19" customFormat="1" ht="16.2" customHeight="1">
      <c r="B2" s="100" t="s">
        <v>2</v>
      </c>
    </row>
    <row r="3" spans="2:7" ht="16.2" customHeight="1">
      <c r="B3" s="98"/>
      <c r="C3" s="160"/>
      <c r="D3" s="160"/>
      <c r="E3" s="160"/>
      <c r="F3" s="160"/>
      <c r="G3" s="160"/>
    </row>
    <row r="4" spans="2:7" s="112" customFormat="1" ht="16.95" customHeight="1">
      <c r="B4" s="114" t="s">
        <v>940</v>
      </c>
    </row>
    <row r="5" spans="2:7" ht="13.95" customHeight="1"/>
    <row r="6" spans="2:7" s="117" customFormat="1" ht="37.950000000000003" customHeight="1">
      <c r="B6" s="46" t="s">
        <v>540</v>
      </c>
      <c r="C6" s="159" t="s">
        <v>541</v>
      </c>
      <c r="D6" s="159" t="s">
        <v>542</v>
      </c>
      <c r="E6" s="159" t="s">
        <v>543</v>
      </c>
      <c r="F6" s="159" t="s">
        <v>544</v>
      </c>
    </row>
    <row r="7" spans="2:7" s="117" customFormat="1" ht="16.2" customHeight="1">
      <c r="B7" s="116">
        <v>2023</v>
      </c>
      <c r="C7" s="178">
        <v>18285</v>
      </c>
      <c r="D7" s="178">
        <v>24378</v>
      </c>
      <c r="E7" s="178">
        <v>2410357</v>
      </c>
      <c r="F7" s="179">
        <v>758986487600</v>
      </c>
    </row>
    <row r="8" spans="2:7" ht="16.2" customHeight="1">
      <c r="B8" s="176" t="s">
        <v>527</v>
      </c>
      <c r="C8" s="180">
        <v>2381</v>
      </c>
      <c r="D8" s="180">
        <v>5167</v>
      </c>
      <c r="E8" s="180">
        <v>537768</v>
      </c>
      <c r="F8" s="181">
        <v>182412007653</v>
      </c>
    </row>
    <row r="9" spans="2:7" ht="16.2" customHeight="1">
      <c r="B9" s="98" t="s">
        <v>528</v>
      </c>
      <c r="C9" s="180">
        <v>4480</v>
      </c>
      <c r="D9" s="180">
        <v>4931</v>
      </c>
      <c r="E9" s="180">
        <v>415371</v>
      </c>
      <c r="F9" s="181">
        <v>121897164680</v>
      </c>
    </row>
    <row r="10" spans="2:7" ht="16.2" customHeight="1">
      <c r="B10" s="98" t="s">
        <v>529</v>
      </c>
      <c r="C10" s="180">
        <v>1624</v>
      </c>
      <c r="D10" s="180">
        <v>1925</v>
      </c>
      <c r="E10" s="180">
        <v>204228</v>
      </c>
      <c r="F10" s="181">
        <v>63844532479</v>
      </c>
    </row>
    <row r="11" spans="2:7" ht="16.2" customHeight="1">
      <c r="B11" s="98" t="s">
        <v>530</v>
      </c>
      <c r="C11" s="180">
        <v>1192</v>
      </c>
      <c r="D11" s="180">
        <v>2265</v>
      </c>
      <c r="E11" s="180">
        <v>210272</v>
      </c>
      <c r="F11" s="181">
        <v>66811244315</v>
      </c>
    </row>
    <row r="12" spans="2:7" ht="16.2" customHeight="1">
      <c r="B12" s="32" t="s">
        <v>531</v>
      </c>
      <c r="C12" s="180">
        <v>3218</v>
      </c>
      <c r="D12" s="180">
        <v>4029</v>
      </c>
      <c r="E12" s="180">
        <v>534582</v>
      </c>
      <c r="F12" s="181">
        <v>179340745615</v>
      </c>
    </row>
    <row r="13" spans="2:7" ht="16.2" customHeight="1">
      <c r="B13" s="176" t="s">
        <v>532</v>
      </c>
      <c r="C13" s="180">
        <v>3158</v>
      </c>
      <c r="D13" s="180">
        <v>3753</v>
      </c>
      <c r="E13" s="180">
        <v>377871</v>
      </c>
      <c r="F13" s="181">
        <v>113030188693</v>
      </c>
    </row>
    <row r="14" spans="2:7" ht="16.2" customHeight="1">
      <c r="B14" s="98" t="s">
        <v>533</v>
      </c>
      <c r="C14" s="180">
        <v>2232</v>
      </c>
      <c r="D14" s="180">
        <v>2308</v>
      </c>
      <c r="E14" s="180">
        <v>130265</v>
      </c>
      <c r="F14" s="181">
        <v>31650604165</v>
      </c>
    </row>
    <row r="15" spans="2:7" s="117" customFormat="1" ht="16.2" customHeight="1">
      <c r="B15" s="116" t="s">
        <v>545</v>
      </c>
      <c r="C15" s="178">
        <v>18547</v>
      </c>
      <c r="D15" s="178">
        <v>23093</v>
      </c>
      <c r="E15" s="178">
        <v>2355005</v>
      </c>
      <c r="F15" s="179">
        <v>729935820767</v>
      </c>
    </row>
    <row r="16" spans="2:7" ht="16.2" customHeight="1">
      <c r="B16" s="98" t="s">
        <v>527</v>
      </c>
      <c r="C16" s="180">
        <v>2507</v>
      </c>
      <c r="D16" s="180">
        <v>3876</v>
      </c>
      <c r="E16" s="180">
        <v>458549</v>
      </c>
      <c r="F16" s="181">
        <v>149374749185</v>
      </c>
    </row>
    <row r="17" spans="2:6" ht="16.2" customHeight="1">
      <c r="B17" s="32" t="s">
        <v>528</v>
      </c>
      <c r="C17" s="180">
        <v>4757</v>
      </c>
      <c r="D17" s="180">
        <v>5135</v>
      </c>
      <c r="E17" s="180">
        <v>422654</v>
      </c>
      <c r="F17" s="181">
        <v>122995948906</v>
      </c>
    </row>
    <row r="18" spans="2:6" ht="16.2" customHeight="1">
      <c r="B18" s="176" t="s">
        <v>529</v>
      </c>
      <c r="C18" s="180">
        <v>1692</v>
      </c>
      <c r="D18" s="180">
        <v>2249</v>
      </c>
      <c r="E18" s="180">
        <v>230979</v>
      </c>
      <c r="F18" s="181">
        <v>63585384589</v>
      </c>
    </row>
    <row r="19" spans="2:6" ht="16.2" customHeight="1">
      <c r="B19" s="98" t="s">
        <v>530</v>
      </c>
      <c r="C19" s="180">
        <v>1306</v>
      </c>
      <c r="D19" s="180">
        <v>1936</v>
      </c>
      <c r="E19" s="180">
        <v>222004</v>
      </c>
      <c r="F19" s="181">
        <v>73239308409</v>
      </c>
    </row>
    <row r="20" spans="2:6" ht="16.2" customHeight="1">
      <c r="B20" s="98" t="s">
        <v>531</v>
      </c>
      <c r="C20" s="180">
        <v>3188</v>
      </c>
      <c r="D20" s="180">
        <v>3722</v>
      </c>
      <c r="E20" s="180">
        <v>522154</v>
      </c>
      <c r="F20" s="181">
        <v>176689798042</v>
      </c>
    </row>
    <row r="21" spans="2:6" ht="16.2" customHeight="1">
      <c r="B21" s="176" t="s">
        <v>532</v>
      </c>
      <c r="C21" s="180">
        <v>3070</v>
      </c>
      <c r="D21" s="180">
        <v>4072</v>
      </c>
      <c r="E21" s="180">
        <v>378667</v>
      </c>
      <c r="F21" s="181">
        <v>115519808032</v>
      </c>
    </row>
    <row r="22" spans="2:6" ht="16.2" customHeight="1">
      <c r="B22" s="98" t="s">
        <v>533</v>
      </c>
      <c r="C22" s="180">
        <v>2027</v>
      </c>
      <c r="D22" s="180">
        <v>2103</v>
      </c>
      <c r="E22" s="180">
        <v>119998</v>
      </c>
      <c r="F22" s="181">
        <v>28530823604</v>
      </c>
    </row>
    <row r="23" spans="2:6" ht="16.2" customHeight="1">
      <c r="B23" s="98" t="s">
        <v>539</v>
      </c>
      <c r="C23" s="177"/>
      <c r="D23" s="177"/>
    </row>
    <row r="24" spans="2:6" ht="16.2" customHeight="1">
      <c r="B24" s="32" t="s">
        <v>519</v>
      </c>
    </row>
  </sheetData>
  <hyperlinks>
    <hyperlink ref="B2" location="Índice!A1" display="ÍNDICE" xr:uid="{296421A5-51C4-4A3F-84C1-8DFDB09DDC5B}"/>
  </hyperlinks>
  <pageMargins left="0.70866141732283472" right="0.70866141732283472" top="0.43307086614173229" bottom="0.43307086614173229" header="0.31496062992125984" footer="0.31496062992125984"/>
  <pageSetup scale="90" orientation="portrait" verticalDpi="4294967293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8C8E-1A5E-456C-92A1-B52FB577B9AC}">
  <dimension ref="B1:J2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4140625" defaultRowHeight="16.2" customHeight="1"/>
  <cols>
    <col min="1" max="1" width="3.6640625" style="50" customWidth="1"/>
    <col min="2" max="2" width="35.6640625" style="50" customWidth="1"/>
    <col min="3" max="6" width="15.6640625" style="50" customWidth="1"/>
    <col min="7" max="16384" width="11.44140625" style="50"/>
  </cols>
  <sheetData>
    <row r="1" spans="2:10" s="32" customFormat="1" ht="16.2" customHeight="1">
      <c r="B1" s="98"/>
      <c r="C1" s="160"/>
      <c r="D1" s="160"/>
      <c r="E1" s="160"/>
      <c r="F1" s="160"/>
      <c r="G1" s="160"/>
      <c r="H1" s="160"/>
      <c r="I1" s="160"/>
      <c r="J1" s="160"/>
    </row>
    <row r="2" spans="2:10" s="19" customFormat="1" ht="16.2" customHeight="1">
      <c r="B2" s="100" t="s">
        <v>2</v>
      </c>
    </row>
    <row r="3" spans="2:10" s="32" customFormat="1" ht="16.2" customHeight="1">
      <c r="B3" s="98"/>
      <c r="C3" s="160"/>
      <c r="D3" s="160"/>
      <c r="E3" s="160"/>
      <c r="F3" s="160"/>
      <c r="G3" s="160"/>
      <c r="H3" s="160"/>
      <c r="I3" s="160"/>
      <c r="J3" s="160"/>
    </row>
    <row r="4" spans="2:10" ht="16.95" customHeight="1">
      <c r="B4" s="183" t="s">
        <v>931</v>
      </c>
    </row>
    <row r="5" spans="2:10" ht="13.95" customHeight="1">
      <c r="B5" s="47"/>
    </row>
    <row r="6" spans="2:10" s="182" customFormat="1" ht="37.950000000000003" customHeight="1">
      <c r="B6" s="54" t="s">
        <v>546</v>
      </c>
      <c r="C6" s="55" t="s">
        <v>547</v>
      </c>
      <c r="D6" s="55" t="s">
        <v>548</v>
      </c>
      <c r="E6" s="55" t="s">
        <v>549</v>
      </c>
      <c r="F6" s="55" t="s">
        <v>550</v>
      </c>
    </row>
    <row r="7" spans="2:10" s="182" customFormat="1" ht="16.2" customHeight="1">
      <c r="B7" s="48" t="s">
        <v>460</v>
      </c>
      <c r="C7" s="57">
        <v>394540</v>
      </c>
      <c r="D7" s="58">
        <v>100</v>
      </c>
      <c r="E7" s="57">
        <v>435779</v>
      </c>
      <c r="F7" s="58">
        <v>100</v>
      </c>
    </row>
    <row r="8" spans="2:10" ht="16.2" customHeight="1">
      <c r="B8" s="184" t="s">
        <v>880</v>
      </c>
      <c r="C8" s="61">
        <v>174796</v>
      </c>
      <c r="D8" s="185">
        <v>44.3037461347392</v>
      </c>
      <c r="E8" s="61">
        <v>182868</v>
      </c>
      <c r="F8" s="185">
        <v>41.963472310506013</v>
      </c>
    </row>
    <row r="9" spans="2:10" ht="16.2" customHeight="1">
      <c r="B9" s="184" t="s">
        <v>551</v>
      </c>
      <c r="C9" s="61">
        <v>71512</v>
      </c>
      <c r="D9" s="185">
        <v>18.125411872053501</v>
      </c>
      <c r="E9" s="61">
        <v>86624</v>
      </c>
      <c r="F9" s="185">
        <v>19.877965666083036</v>
      </c>
    </row>
    <row r="10" spans="2:10" ht="16.2" customHeight="1">
      <c r="B10" s="184" t="s">
        <v>552</v>
      </c>
      <c r="C10" s="61">
        <v>55735</v>
      </c>
      <c r="D10" s="185">
        <v>14.126577786789699</v>
      </c>
      <c r="E10" s="61">
        <v>47472</v>
      </c>
      <c r="F10" s="185">
        <v>10.89359514799933</v>
      </c>
    </row>
    <row r="11" spans="2:10" ht="16.2" customHeight="1">
      <c r="B11" s="184" t="s">
        <v>881</v>
      </c>
      <c r="C11" s="61">
        <v>4610</v>
      </c>
      <c r="D11" s="185">
        <v>1.1684493334009201</v>
      </c>
      <c r="E11" s="61">
        <v>7516</v>
      </c>
      <c r="F11" s="185">
        <v>1.7247274421208916</v>
      </c>
    </row>
    <row r="12" spans="2:10" ht="16.2" customHeight="1">
      <c r="B12" s="184" t="s">
        <v>553</v>
      </c>
      <c r="C12" s="61">
        <v>3138</v>
      </c>
      <c r="D12" s="185">
        <v>0.79535661783342604</v>
      </c>
      <c r="E12" s="61">
        <v>1257</v>
      </c>
      <c r="F12" s="185">
        <v>0.2884489615148963</v>
      </c>
    </row>
    <row r="13" spans="2:10" ht="16.2" customHeight="1">
      <c r="B13" s="184" t="s">
        <v>879</v>
      </c>
      <c r="C13" s="61">
        <v>219744</v>
      </c>
      <c r="D13" s="185">
        <v>55.6962538652608</v>
      </c>
      <c r="E13" s="61">
        <v>252911</v>
      </c>
      <c r="F13" s="185">
        <v>58.036527689493987</v>
      </c>
    </row>
    <row r="14" spans="2:10" ht="16.2" customHeight="1">
      <c r="B14" s="184" t="s">
        <v>554</v>
      </c>
      <c r="C14" s="61">
        <v>117622</v>
      </c>
      <c r="D14" s="185">
        <v>29.8124398033153</v>
      </c>
      <c r="E14" s="61">
        <v>131605</v>
      </c>
      <c r="F14" s="185">
        <v>30.199940795678543</v>
      </c>
    </row>
    <row r="15" spans="2:10" ht="16.2" customHeight="1">
      <c r="B15" s="184" t="s">
        <v>555</v>
      </c>
      <c r="C15" s="61">
        <v>105480</v>
      </c>
      <c r="D15" s="185">
        <v>26.734931819333902</v>
      </c>
      <c r="E15" s="61">
        <v>120713</v>
      </c>
      <c r="F15" s="185">
        <v>27.700508744111119</v>
      </c>
    </row>
    <row r="16" spans="2:10" ht="16.2" customHeight="1">
      <c r="B16" s="184" t="s">
        <v>556</v>
      </c>
      <c r="C16" s="61">
        <v>14788</v>
      </c>
      <c r="D16" s="185">
        <v>3.7481624169919399</v>
      </c>
      <c r="E16" s="61">
        <v>18714</v>
      </c>
      <c r="F16" s="185">
        <v>4.2943785726251145</v>
      </c>
    </row>
    <row r="17" spans="2:6" ht="16.2" customHeight="1">
      <c r="B17" s="184" t="s">
        <v>557</v>
      </c>
      <c r="C17" s="61">
        <v>263685</v>
      </c>
      <c r="D17" s="185">
        <v>66.833527652455999</v>
      </c>
      <c r="E17" s="61">
        <v>291301</v>
      </c>
      <c r="F17" s="185">
        <v>66.84603893257821</v>
      </c>
    </row>
    <row r="18" spans="2:6" ht="16.2" customHeight="1">
      <c r="B18" s="320" t="s">
        <v>882</v>
      </c>
      <c r="C18" s="318"/>
      <c r="D18" s="319"/>
      <c r="E18" s="318"/>
      <c r="F18" s="319"/>
    </row>
    <row r="19" spans="2:6" ht="16.2" customHeight="1">
      <c r="B19" s="51" t="s">
        <v>884</v>
      </c>
    </row>
    <row r="20" spans="2:6" ht="16.2" customHeight="1">
      <c r="B20" s="51" t="s">
        <v>883</v>
      </c>
    </row>
    <row r="21" spans="2:6" ht="16.2" customHeight="1">
      <c r="B21" s="51" t="s">
        <v>853</v>
      </c>
      <c r="C21" s="52"/>
      <c r="D21" s="52"/>
      <c r="E21" s="52"/>
      <c r="F21" s="52"/>
    </row>
    <row r="23" spans="2:6" ht="16.2" customHeight="1">
      <c r="B23" s="53"/>
    </row>
  </sheetData>
  <hyperlinks>
    <hyperlink ref="A19" r:id="rId1" display="https://www.inec.cr/sites/default/files/documetos-biblioteca-virtual/seenameh2017-2021-02.xlsx" xr:uid="{B3954B08-56FB-45B3-9961-3E9731740668}"/>
    <hyperlink ref="B2" location="Índice!A1" display="ÍNDICE" xr:uid="{AE2142D8-5765-4DE5-8FBA-0FA88DD0A69B}"/>
  </hyperlinks>
  <pageMargins left="0.7" right="0.7" top="0.75" bottom="0.75" header="0.3" footer="0.3"/>
  <pageSetup paperSize="9" orientation="landscape"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4D017-F59F-4FAA-803B-B7F764E4888F}">
  <dimension ref="B1:J2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4140625" defaultRowHeight="16.2" customHeight="1"/>
  <cols>
    <col min="1" max="1" width="3.6640625" style="50" customWidth="1"/>
    <col min="2" max="2" width="45.6640625" style="50" customWidth="1"/>
    <col min="3" max="6" width="15.6640625" style="50" customWidth="1"/>
    <col min="7" max="16384" width="11.44140625" style="50"/>
  </cols>
  <sheetData>
    <row r="1" spans="2:10" s="32" customFormat="1" ht="16.2" customHeight="1">
      <c r="B1" s="98"/>
      <c r="C1" s="160"/>
      <c r="D1" s="160"/>
      <c r="E1" s="160"/>
      <c r="F1" s="160"/>
      <c r="G1" s="160"/>
      <c r="H1" s="160"/>
      <c r="I1" s="160"/>
      <c r="J1" s="160"/>
    </row>
    <row r="2" spans="2:10" s="19" customFormat="1" ht="16.2" customHeight="1">
      <c r="B2" s="100" t="s">
        <v>2</v>
      </c>
    </row>
    <row r="3" spans="2:10" s="32" customFormat="1" ht="16.2" customHeight="1">
      <c r="B3" s="98"/>
      <c r="C3" s="160"/>
      <c r="D3" s="160"/>
      <c r="E3" s="160"/>
      <c r="F3" s="160"/>
      <c r="G3" s="160"/>
      <c r="H3" s="160"/>
      <c r="I3" s="160"/>
      <c r="J3" s="160"/>
    </row>
    <row r="4" spans="2:10" ht="16.2" customHeight="1">
      <c r="B4" s="183" t="s">
        <v>878</v>
      </c>
    </row>
    <row r="5" spans="2:10" ht="16.2" customHeight="1">
      <c r="B5" s="47"/>
    </row>
    <row r="6" spans="2:10" ht="37.950000000000003" customHeight="1">
      <c r="B6" s="48" t="s">
        <v>558</v>
      </c>
      <c r="C6" s="56" t="s">
        <v>521</v>
      </c>
      <c r="D6" s="56" t="s">
        <v>548</v>
      </c>
      <c r="E6" s="56" t="s">
        <v>559</v>
      </c>
      <c r="F6" s="56" t="s">
        <v>550</v>
      </c>
    </row>
    <row r="7" spans="2:10" ht="16.2" customHeight="1">
      <c r="B7" s="48" t="s">
        <v>460</v>
      </c>
      <c r="C7" s="57">
        <v>394540</v>
      </c>
      <c r="D7" s="58">
        <v>100</v>
      </c>
      <c r="E7" s="57">
        <v>435779</v>
      </c>
      <c r="F7" s="58">
        <v>100</v>
      </c>
    </row>
    <row r="8" spans="2:10" ht="16.2" customHeight="1">
      <c r="B8" s="48" t="s">
        <v>506</v>
      </c>
      <c r="C8" s="59">
        <v>48624</v>
      </c>
      <c r="D8" s="60">
        <v>12.324225680539399</v>
      </c>
      <c r="E8" s="59">
        <v>50902</v>
      </c>
      <c r="F8" s="60">
        <v>11.680691359611179</v>
      </c>
    </row>
    <row r="9" spans="2:10" ht="16.2" customHeight="1">
      <c r="B9" s="186" t="s">
        <v>560</v>
      </c>
      <c r="C9" s="61">
        <v>48624</v>
      </c>
      <c r="D9" s="62">
        <v>12.324225680539399</v>
      </c>
      <c r="E9" s="61">
        <v>50902</v>
      </c>
      <c r="F9" s="62">
        <v>11.680691359611179</v>
      </c>
    </row>
    <row r="10" spans="2:10" ht="16.2" customHeight="1">
      <c r="B10" s="48" t="s">
        <v>500</v>
      </c>
      <c r="C10" s="59">
        <v>76583</v>
      </c>
      <c r="D10" s="60">
        <v>19.410706138794499</v>
      </c>
      <c r="E10" s="59">
        <v>82936</v>
      </c>
      <c r="F10" s="60">
        <v>19.03166513301467</v>
      </c>
    </row>
    <row r="11" spans="2:10" ht="16.2" customHeight="1">
      <c r="B11" s="184" t="s">
        <v>561</v>
      </c>
      <c r="C11" s="61">
        <v>44881</v>
      </c>
      <c r="D11" s="62">
        <v>11.3755259289299</v>
      </c>
      <c r="E11" s="61">
        <v>52738</v>
      </c>
      <c r="F11" s="62">
        <v>12.102005833231983</v>
      </c>
    </row>
    <row r="12" spans="2:10" ht="16.2" customHeight="1">
      <c r="B12" s="184" t="s">
        <v>562</v>
      </c>
      <c r="C12" s="61">
        <v>31702</v>
      </c>
      <c r="D12" s="62">
        <v>8.0351802098646505</v>
      </c>
      <c r="E12" s="61">
        <v>30198</v>
      </c>
      <c r="F12" s="62">
        <v>6.9296592997826885</v>
      </c>
    </row>
    <row r="13" spans="2:10" ht="16.2" customHeight="1">
      <c r="B13" s="48" t="s">
        <v>496</v>
      </c>
      <c r="C13" s="59">
        <v>79432</v>
      </c>
      <c r="D13" s="60">
        <v>20.132812896030799</v>
      </c>
      <c r="E13" s="59">
        <v>88534</v>
      </c>
      <c r="F13" s="60">
        <v>20.316261224152608</v>
      </c>
    </row>
    <row r="14" spans="2:10" ht="16.2" customHeight="1">
      <c r="B14" s="184" t="s">
        <v>563</v>
      </c>
      <c r="C14" s="61">
        <v>79432</v>
      </c>
      <c r="D14" s="62">
        <v>20.132812896030799</v>
      </c>
      <c r="E14" s="61">
        <v>88534</v>
      </c>
      <c r="F14" s="62">
        <v>20.316261224152608</v>
      </c>
    </row>
    <row r="15" spans="2:10" ht="16.2" customHeight="1">
      <c r="B15" s="48" t="s">
        <v>502</v>
      </c>
      <c r="C15" s="59">
        <v>189901</v>
      </c>
      <c r="D15" s="60">
        <v>48.132255284635299</v>
      </c>
      <c r="E15" s="59">
        <v>213407</v>
      </c>
      <c r="F15" s="60">
        <v>48.971382283221544</v>
      </c>
    </row>
    <row r="16" spans="2:10" ht="16.2" customHeight="1">
      <c r="B16" s="184" t="s">
        <v>564</v>
      </c>
      <c r="C16" s="61">
        <v>67087</v>
      </c>
      <c r="D16" s="62">
        <v>17.0038525878238</v>
      </c>
      <c r="E16" s="61">
        <v>77691</v>
      </c>
      <c r="F16" s="62">
        <v>17.828073404179641</v>
      </c>
    </row>
    <row r="17" spans="2:6" ht="16.2" customHeight="1">
      <c r="B17" s="184" t="s">
        <v>565</v>
      </c>
      <c r="C17" s="61">
        <v>45824</v>
      </c>
      <c r="D17" s="62">
        <v>11.6145384498403</v>
      </c>
      <c r="E17" s="61">
        <v>47617</v>
      </c>
      <c r="F17" s="62">
        <v>10.92686889455435</v>
      </c>
    </row>
    <row r="18" spans="2:6" ht="16.2" customHeight="1">
      <c r="B18" s="184" t="s">
        <v>566</v>
      </c>
      <c r="C18" s="61">
        <v>28150</v>
      </c>
      <c r="D18" s="62">
        <v>7.1348912657778696</v>
      </c>
      <c r="E18" s="61">
        <v>37144</v>
      </c>
      <c r="F18" s="62">
        <v>8.5235864968252244</v>
      </c>
    </row>
    <row r="19" spans="2:6" ht="16.2" customHeight="1">
      <c r="B19" s="184" t="s">
        <v>567</v>
      </c>
      <c r="C19" s="61">
        <v>48840</v>
      </c>
      <c r="D19" s="62">
        <v>12.3789729811933</v>
      </c>
      <c r="E19" s="61">
        <v>50955</v>
      </c>
      <c r="F19" s="62">
        <v>11.692853487662324</v>
      </c>
    </row>
    <row r="20" spans="2:6" ht="16.2" customHeight="1">
      <c r="B20" s="186" t="s">
        <v>568</v>
      </c>
      <c r="C20" s="61"/>
      <c r="D20" s="62"/>
      <c r="E20" s="61"/>
      <c r="F20" s="62"/>
    </row>
    <row r="21" spans="2:6" ht="16.2" customHeight="1">
      <c r="B21" s="51" t="s">
        <v>569</v>
      </c>
      <c r="C21" s="51"/>
      <c r="D21" s="51"/>
      <c r="E21" s="51"/>
      <c r="F21" s="51"/>
    </row>
    <row r="22" spans="2:6" ht="16.2" customHeight="1">
      <c r="B22" s="63" t="s">
        <v>853</v>
      </c>
    </row>
    <row r="23" spans="2:6" ht="16.2" customHeight="1">
      <c r="B23" s="64"/>
    </row>
    <row r="24" spans="2:6" ht="16.2" customHeight="1">
      <c r="B24" s="53"/>
    </row>
  </sheetData>
  <hyperlinks>
    <hyperlink ref="B2" location="Índice!A1" display="ÍNDICE" xr:uid="{D87930A2-9D4D-4D36-9120-449F92005E70}"/>
  </hyperlinks>
  <pageMargins left="0.7" right="0.7" top="0.75" bottom="0.75" header="0.3" footer="0.3"/>
  <pageSetup paperSize="9" scale="70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05155-9F24-4A4C-BAD3-8D79BC39604D}">
  <dimension ref="B1:L44"/>
  <sheetViews>
    <sheetView showGridLines="0" workbookViewId="0">
      <pane ySplit="6" topLeftCell="A7" activePane="bottomLeft" state="frozen"/>
      <selection pane="bottomLeft" activeCell="B2" sqref="B2"/>
    </sheetView>
  </sheetViews>
  <sheetFormatPr baseColWidth="10" defaultColWidth="11.44140625" defaultRowHeight="16.2" customHeight="1"/>
  <cols>
    <col min="1" max="1" width="3.6640625" style="50" customWidth="1"/>
    <col min="2" max="2" width="45.6640625" style="50" customWidth="1"/>
    <col min="3" max="3" width="15.6640625" style="50" customWidth="1"/>
    <col min="4" max="6" width="16.6640625" style="50" customWidth="1"/>
    <col min="7" max="12" width="15.6640625" style="50" customWidth="1"/>
    <col min="13" max="16384" width="11.44140625" style="50"/>
  </cols>
  <sheetData>
    <row r="1" spans="2:12" s="32" customFormat="1" ht="16.2" customHeight="1">
      <c r="B1" s="98"/>
      <c r="C1" s="160"/>
      <c r="D1" s="160"/>
      <c r="E1" s="160"/>
      <c r="F1" s="160"/>
      <c r="G1" s="160"/>
      <c r="H1" s="160"/>
      <c r="I1" s="160"/>
    </row>
    <row r="2" spans="2:12" s="19" customFormat="1" ht="16.2" customHeight="1">
      <c r="B2" s="100" t="s">
        <v>2</v>
      </c>
    </row>
    <row r="3" spans="2:12" s="32" customFormat="1" ht="16.2" customHeight="1">
      <c r="B3" s="98"/>
      <c r="C3" s="160"/>
      <c r="D3" s="160"/>
      <c r="E3" s="160"/>
      <c r="F3" s="160"/>
      <c r="G3" s="160"/>
      <c r="H3" s="160"/>
      <c r="I3" s="160"/>
    </row>
    <row r="4" spans="2:12" ht="16.95" customHeight="1">
      <c r="B4" s="183" t="s">
        <v>893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</row>
    <row r="5" spans="2:12" ht="13.95" customHeight="1">
      <c r="B5" s="47"/>
      <c r="C5" s="47"/>
      <c r="D5" s="47"/>
      <c r="E5" s="47"/>
      <c r="F5" s="47"/>
      <c r="G5" s="47"/>
    </row>
    <row r="6" spans="2:12" ht="37.950000000000003" customHeight="1">
      <c r="B6" s="182" t="s">
        <v>593</v>
      </c>
      <c r="C6" s="56" t="s">
        <v>575</v>
      </c>
      <c r="D6" s="56" t="s">
        <v>576</v>
      </c>
      <c r="E6" s="55" t="s">
        <v>577</v>
      </c>
      <c r="F6" s="55" t="s">
        <v>578</v>
      </c>
      <c r="G6" s="55" t="s">
        <v>579</v>
      </c>
      <c r="H6" s="55" t="s">
        <v>580</v>
      </c>
      <c r="I6" s="55" t="s">
        <v>581</v>
      </c>
      <c r="J6" s="55" t="s">
        <v>582</v>
      </c>
      <c r="K6" s="55" t="s">
        <v>583</v>
      </c>
      <c r="L6" s="55" t="s">
        <v>584</v>
      </c>
    </row>
    <row r="7" spans="2:12" ht="16.2" customHeight="1">
      <c r="B7" s="48">
        <v>2023</v>
      </c>
      <c r="C7" s="302">
        <v>394540</v>
      </c>
      <c r="D7" s="302">
        <v>100</v>
      </c>
      <c r="E7" s="302">
        <v>48624</v>
      </c>
      <c r="F7" s="302">
        <v>100</v>
      </c>
      <c r="G7" s="302">
        <v>76583</v>
      </c>
      <c r="H7" s="302">
        <v>100</v>
      </c>
      <c r="I7" s="302">
        <v>79432</v>
      </c>
      <c r="J7" s="302">
        <v>100</v>
      </c>
      <c r="K7" s="302">
        <v>189901</v>
      </c>
      <c r="L7" s="302">
        <v>100</v>
      </c>
    </row>
    <row r="8" spans="2:12" ht="16.2" customHeight="1">
      <c r="B8" s="184" t="s">
        <v>594</v>
      </c>
      <c r="C8" s="190">
        <v>104066</v>
      </c>
      <c r="D8" s="49">
        <v>26.376539770000001</v>
      </c>
      <c r="E8" s="190">
        <v>14239</v>
      </c>
      <c r="F8" s="49">
        <v>29.283892730000002</v>
      </c>
      <c r="G8" s="190">
        <v>22867</v>
      </c>
      <c r="H8" s="303">
        <v>29.85910711</v>
      </c>
      <c r="I8" s="190">
        <v>24325</v>
      </c>
      <c r="J8" s="303">
        <v>30.62367811</v>
      </c>
      <c r="K8" s="190">
        <v>42635</v>
      </c>
      <c r="L8" s="49">
        <v>22.451171930000001</v>
      </c>
    </row>
    <row r="9" spans="2:12" ht="16.2" customHeight="1">
      <c r="B9" s="184" t="s">
        <v>595</v>
      </c>
      <c r="C9" s="190">
        <v>72935</v>
      </c>
      <c r="D9" s="49">
        <v>18.486085060000001</v>
      </c>
      <c r="E9" s="190">
        <v>7224</v>
      </c>
      <c r="F9" s="49">
        <v>14.856860810000001</v>
      </c>
      <c r="G9" s="190">
        <v>16723</v>
      </c>
      <c r="H9" s="303">
        <v>21.836438900000001</v>
      </c>
      <c r="I9" s="190">
        <v>13570</v>
      </c>
      <c r="J9" s="303">
        <v>17.083794940000001</v>
      </c>
      <c r="K9" s="190">
        <v>35418</v>
      </c>
      <c r="L9" s="49">
        <v>18.650770659999999</v>
      </c>
    </row>
    <row r="10" spans="2:12" ht="16.2" customHeight="1">
      <c r="B10" s="184" t="s">
        <v>596</v>
      </c>
      <c r="C10" s="190">
        <v>79474</v>
      </c>
      <c r="D10" s="49">
        <v>20.143458200000001</v>
      </c>
      <c r="E10" s="190">
        <v>8474</v>
      </c>
      <c r="F10" s="49">
        <v>17.427607770000002</v>
      </c>
      <c r="G10" s="190">
        <v>16192</v>
      </c>
      <c r="H10" s="303">
        <v>21.143073529999999</v>
      </c>
      <c r="I10" s="190">
        <v>20959</v>
      </c>
      <c r="J10" s="303">
        <v>26.38609125</v>
      </c>
      <c r="K10" s="190">
        <v>33849</v>
      </c>
      <c r="L10" s="49">
        <v>17.824550689999999</v>
      </c>
    </row>
    <row r="11" spans="2:12" ht="16.2" customHeight="1">
      <c r="B11" s="184" t="s">
        <v>597</v>
      </c>
      <c r="C11" s="190">
        <v>49203</v>
      </c>
      <c r="D11" s="49">
        <v>12.470978860000001</v>
      </c>
      <c r="E11" s="190">
        <v>4942</v>
      </c>
      <c r="F11" s="49">
        <v>10.16370517</v>
      </c>
      <c r="G11" s="190">
        <v>11398</v>
      </c>
      <c r="H11" s="303">
        <v>14.88319862</v>
      </c>
      <c r="I11" s="190">
        <v>12282</v>
      </c>
      <c r="J11" s="303">
        <v>15.462282200000001</v>
      </c>
      <c r="K11" s="190">
        <v>20581</v>
      </c>
      <c r="L11" s="49">
        <v>10.8377523</v>
      </c>
    </row>
    <row r="12" spans="2:12" ht="16.2" customHeight="1">
      <c r="B12" s="184" t="s">
        <v>598</v>
      </c>
      <c r="C12" s="190">
        <v>39151</v>
      </c>
      <c r="D12" s="49">
        <v>9.9232017030000002</v>
      </c>
      <c r="E12" s="190">
        <v>4039</v>
      </c>
      <c r="F12" s="49">
        <v>8.3065975650000006</v>
      </c>
      <c r="G12" s="190">
        <v>9156</v>
      </c>
      <c r="H12" s="303">
        <v>11.955655950000001</v>
      </c>
      <c r="I12" s="190">
        <v>8184</v>
      </c>
      <c r="J12" s="303">
        <v>10.30315238</v>
      </c>
      <c r="K12" s="190">
        <v>17772</v>
      </c>
      <c r="L12" s="49">
        <v>9.3585605130000005</v>
      </c>
    </row>
    <row r="13" spans="2:12" ht="16.2" customHeight="1">
      <c r="B13" s="184" t="s">
        <v>599</v>
      </c>
      <c r="C13" s="190">
        <v>29336</v>
      </c>
      <c r="D13" s="49">
        <v>7.4354944999999999</v>
      </c>
      <c r="E13" s="190">
        <v>3175</v>
      </c>
      <c r="F13" s="49">
        <v>6.5296972689999997</v>
      </c>
      <c r="G13" s="190">
        <v>7042</v>
      </c>
      <c r="H13" s="303">
        <v>9.1952522099999996</v>
      </c>
      <c r="I13" s="190">
        <v>5949</v>
      </c>
      <c r="J13" s="303">
        <v>7.489424917</v>
      </c>
      <c r="K13" s="190">
        <v>13170</v>
      </c>
      <c r="L13" s="49">
        <v>6.9351925479999998</v>
      </c>
    </row>
    <row r="14" spans="2:12" ht="16.2" customHeight="1">
      <c r="B14" s="184" t="s">
        <v>600</v>
      </c>
      <c r="C14" s="190">
        <v>18518</v>
      </c>
      <c r="D14" s="49">
        <v>4.6935671919999997</v>
      </c>
      <c r="E14" s="190">
        <v>1494</v>
      </c>
      <c r="F14" s="49">
        <v>3.0725567620000001</v>
      </c>
      <c r="G14" s="190">
        <v>3967</v>
      </c>
      <c r="H14" s="303">
        <v>5.1800007829999997</v>
      </c>
      <c r="I14" s="190">
        <v>3097</v>
      </c>
      <c r="J14" s="303">
        <v>3.89893242</v>
      </c>
      <c r="K14" s="190">
        <v>9960</v>
      </c>
      <c r="L14" s="49">
        <v>5.2448380999999999</v>
      </c>
    </row>
    <row r="15" spans="2:12" ht="16.2" customHeight="1">
      <c r="B15" s="184" t="s">
        <v>601</v>
      </c>
      <c r="C15" s="190">
        <v>65166</v>
      </c>
      <c r="D15" s="49">
        <v>16.516956459999999</v>
      </c>
      <c r="E15" s="190">
        <v>3568</v>
      </c>
      <c r="F15" s="49">
        <v>7.3379401120000001</v>
      </c>
      <c r="G15" s="190">
        <v>11980</v>
      </c>
      <c r="H15" s="303">
        <v>15.643158400000001</v>
      </c>
      <c r="I15" s="190">
        <v>15121</v>
      </c>
      <c r="J15" s="303">
        <v>19.0364085</v>
      </c>
      <c r="K15" s="190">
        <v>34497</v>
      </c>
      <c r="L15" s="49">
        <v>18.165781119999998</v>
      </c>
    </row>
    <row r="16" spans="2:12" ht="16.2" customHeight="1">
      <c r="B16" s="184" t="s">
        <v>590</v>
      </c>
      <c r="C16" s="190">
        <v>174545</v>
      </c>
      <c r="D16" s="49">
        <v>44.240127739999998</v>
      </c>
      <c r="E16" s="190">
        <v>23903</v>
      </c>
      <c r="F16" s="49">
        <v>49.158851599999998</v>
      </c>
      <c r="G16" s="190">
        <v>33173</v>
      </c>
      <c r="H16" s="303">
        <v>43.316401810000002</v>
      </c>
      <c r="I16" s="190">
        <v>28952</v>
      </c>
      <c r="J16" s="303">
        <v>36.448786380000001</v>
      </c>
      <c r="K16" s="190">
        <v>88517</v>
      </c>
      <c r="L16" s="49">
        <v>46.612182140000002</v>
      </c>
    </row>
    <row r="17" spans="2:12" ht="16.2" customHeight="1">
      <c r="B17" s="48">
        <v>2024</v>
      </c>
      <c r="C17" s="302">
        <v>435779</v>
      </c>
      <c r="D17" s="302">
        <v>100</v>
      </c>
      <c r="E17" s="302">
        <v>50902</v>
      </c>
      <c r="F17" s="302">
        <v>100</v>
      </c>
      <c r="G17" s="302">
        <v>82936</v>
      </c>
      <c r="H17" s="302">
        <v>100</v>
      </c>
      <c r="I17" s="302">
        <v>88534</v>
      </c>
      <c r="J17" s="302">
        <v>100</v>
      </c>
      <c r="K17" s="302">
        <v>213407</v>
      </c>
      <c r="L17" s="302">
        <v>100</v>
      </c>
    </row>
    <row r="18" spans="2:12" ht="16.2" customHeight="1">
      <c r="B18" s="184" t="s">
        <v>594</v>
      </c>
      <c r="C18" s="190">
        <v>135360</v>
      </c>
      <c r="D18" s="49">
        <v>31.06161609439647</v>
      </c>
      <c r="E18" s="190">
        <v>18127</v>
      </c>
      <c r="F18" s="49">
        <v>35.611567325448902</v>
      </c>
      <c r="G18" s="190">
        <v>29285</v>
      </c>
      <c r="H18" s="191">
        <v>35.310359795504972</v>
      </c>
      <c r="I18" s="190">
        <v>28141</v>
      </c>
      <c r="J18" s="191">
        <v>31.785528723428286</v>
      </c>
      <c r="K18" s="190">
        <v>59807</v>
      </c>
      <c r="L18" s="49">
        <v>28.024853917631571</v>
      </c>
    </row>
    <row r="19" spans="2:12" ht="16.2" customHeight="1">
      <c r="B19" s="184" t="s">
        <v>595</v>
      </c>
      <c r="C19" s="190">
        <v>107103</v>
      </c>
      <c r="D19" s="49">
        <v>24.577366050222704</v>
      </c>
      <c r="E19" s="190">
        <v>13462</v>
      </c>
      <c r="F19" s="49">
        <v>26.446897960787396</v>
      </c>
      <c r="G19" s="190">
        <v>26149</v>
      </c>
      <c r="H19" s="191">
        <v>31.529130896112669</v>
      </c>
      <c r="I19" s="190">
        <v>19094</v>
      </c>
      <c r="J19" s="191">
        <v>21.566855671267536</v>
      </c>
      <c r="K19" s="190">
        <v>48398</v>
      </c>
      <c r="L19" s="49">
        <v>22.678731250615023</v>
      </c>
    </row>
    <row r="20" spans="2:12" ht="16.2" customHeight="1">
      <c r="B20" s="184" t="s">
        <v>596</v>
      </c>
      <c r="C20" s="190">
        <v>74384</v>
      </c>
      <c r="D20" s="49">
        <v>17.069202508611017</v>
      </c>
      <c r="E20" s="190">
        <v>9554</v>
      </c>
      <c r="F20" s="49">
        <v>18.769400023574711</v>
      </c>
      <c r="G20" s="190">
        <v>16716</v>
      </c>
      <c r="H20" s="191">
        <v>20.155300472653611</v>
      </c>
      <c r="I20" s="190">
        <v>19659</v>
      </c>
      <c r="J20" s="191">
        <v>22.205028576592042</v>
      </c>
      <c r="K20" s="190">
        <v>28455</v>
      </c>
      <c r="L20" s="49">
        <v>13.333676964673135</v>
      </c>
    </row>
    <row r="21" spans="2:12" ht="16.2" customHeight="1">
      <c r="B21" s="184" t="s">
        <v>597</v>
      </c>
      <c r="C21" s="190">
        <v>74808</v>
      </c>
      <c r="D21" s="49">
        <v>17.166499533020176</v>
      </c>
      <c r="E21" s="190">
        <v>8881</v>
      </c>
      <c r="F21" s="49">
        <v>17.447251581470276</v>
      </c>
      <c r="G21" s="190">
        <v>15505</v>
      </c>
      <c r="H21" s="191">
        <v>18.695138419986495</v>
      </c>
      <c r="I21" s="190">
        <v>16977</v>
      </c>
      <c r="J21" s="191">
        <v>19.175683918042786</v>
      </c>
      <c r="K21" s="190">
        <v>33445</v>
      </c>
      <c r="L21" s="49">
        <v>15.67193203596883</v>
      </c>
    </row>
    <row r="22" spans="2:12" ht="16.2" customHeight="1">
      <c r="B22" s="184" t="s">
        <v>599</v>
      </c>
      <c r="C22" s="190">
        <v>45003</v>
      </c>
      <c r="D22" s="49">
        <v>10.327023560107303</v>
      </c>
      <c r="E22" s="190">
        <v>7102</v>
      </c>
      <c r="F22" s="49">
        <v>13.952300498998074</v>
      </c>
      <c r="G22" s="190">
        <v>13288</v>
      </c>
      <c r="H22" s="191">
        <v>16.021992861965852</v>
      </c>
      <c r="I22" s="190">
        <v>9090</v>
      </c>
      <c r="J22" s="191">
        <v>10.26724196353943</v>
      </c>
      <c r="K22" s="190">
        <v>15523</v>
      </c>
      <c r="L22" s="49">
        <v>7.2738944833112313</v>
      </c>
    </row>
    <row r="23" spans="2:12" ht="16.2" customHeight="1">
      <c r="B23" s="184" t="s">
        <v>598</v>
      </c>
      <c r="C23" s="190">
        <v>35761</v>
      </c>
      <c r="D23" s="49">
        <v>8.2062237969245881</v>
      </c>
      <c r="E23" s="190">
        <v>3894</v>
      </c>
      <c r="F23" s="49">
        <v>7.6499941063219516</v>
      </c>
      <c r="G23" s="190">
        <v>7401</v>
      </c>
      <c r="H23" s="191">
        <v>8.9237484325262848</v>
      </c>
      <c r="I23" s="190">
        <v>6212</v>
      </c>
      <c r="J23" s="191">
        <v>7.016513429868751</v>
      </c>
      <c r="K23" s="190">
        <v>18254</v>
      </c>
      <c r="L23" s="49">
        <v>8.5536088319502177</v>
      </c>
    </row>
    <row r="24" spans="2:12" ht="16.2" customHeight="1">
      <c r="B24" s="184" t="s">
        <v>600</v>
      </c>
      <c r="C24" s="190">
        <v>19297</v>
      </c>
      <c r="D24" s="49">
        <v>4.4281619811877126</v>
      </c>
      <c r="E24" s="190">
        <v>2774</v>
      </c>
      <c r="F24" s="49">
        <v>5.449687635063456</v>
      </c>
      <c r="G24" s="190">
        <v>4708</v>
      </c>
      <c r="H24" s="191">
        <v>5.6766663451335972</v>
      </c>
      <c r="I24" s="190">
        <v>4470</v>
      </c>
      <c r="J24" s="191">
        <v>5.0489077642487636</v>
      </c>
      <c r="K24" s="190">
        <v>7345</v>
      </c>
      <c r="L24" s="49">
        <v>3.4417802602538807</v>
      </c>
    </row>
    <row r="25" spans="2:12" ht="16.2" customHeight="1">
      <c r="B25" s="184" t="s">
        <v>601</v>
      </c>
      <c r="C25" s="190">
        <v>65188</v>
      </c>
      <c r="D25" s="49">
        <v>14.95895855468024</v>
      </c>
      <c r="E25" s="190">
        <v>3510</v>
      </c>
      <c r="F25" s="49">
        <v>6.8956033161761816</v>
      </c>
      <c r="G25" s="190">
        <v>12190</v>
      </c>
      <c r="H25" s="191">
        <v>14.698080447574032</v>
      </c>
      <c r="I25" s="190">
        <v>17694</v>
      </c>
      <c r="J25" s="191">
        <v>19.985542277543093</v>
      </c>
      <c r="K25" s="190">
        <v>31794</v>
      </c>
      <c r="L25" s="49">
        <v>14.898292933221496</v>
      </c>
    </row>
    <row r="26" spans="2:12" ht="16.2" customHeight="1">
      <c r="B26" s="188" t="s">
        <v>590</v>
      </c>
      <c r="C26" s="190">
        <v>198324</v>
      </c>
      <c r="D26" s="49">
        <v>45.51022421915696</v>
      </c>
      <c r="E26" s="190">
        <v>22337</v>
      </c>
      <c r="F26" s="49">
        <v>43.882362186161643</v>
      </c>
      <c r="G26" s="190">
        <v>31483</v>
      </c>
      <c r="H26" s="191">
        <v>37.960596122311181</v>
      </c>
      <c r="I26" s="190">
        <v>36487</v>
      </c>
      <c r="J26" s="191">
        <v>41.212415569159873</v>
      </c>
      <c r="K26" s="190">
        <v>108017</v>
      </c>
      <c r="L26" s="49">
        <v>50.615490588406189</v>
      </c>
    </row>
    <row r="27" spans="2:12" ht="16.2" customHeight="1">
      <c r="B27" s="51" t="s">
        <v>602</v>
      </c>
      <c r="C27" s="189"/>
      <c r="D27" s="189"/>
      <c r="E27" s="189"/>
      <c r="F27" s="189"/>
      <c r="G27" s="189"/>
    </row>
    <row r="28" spans="2:12" ht="16.2" customHeight="1">
      <c r="B28" s="51" t="s">
        <v>592</v>
      </c>
      <c r="C28" s="189"/>
      <c r="D28" s="189"/>
      <c r="E28" s="189"/>
      <c r="F28" s="189"/>
      <c r="G28" s="189"/>
    </row>
    <row r="29" spans="2:12" ht="16.2" customHeight="1">
      <c r="B29" s="51" t="s">
        <v>603</v>
      </c>
      <c r="C29" s="189"/>
      <c r="D29" s="189"/>
      <c r="E29" s="189"/>
      <c r="F29" s="189"/>
      <c r="G29" s="189"/>
    </row>
    <row r="30" spans="2:12" ht="16.2" customHeight="1">
      <c r="B30" s="51" t="s">
        <v>853</v>
      </c>
      <c r="C30" s="189"/>
      <c r="D30" s="189"/>
      <c r="E30" s="189"/>
      <c r="F30" s="189"/>
      <c r="G30" s="189"/>
    </row>
    <row r="31" spans="2:12" ht="16.2" customHeight="1">
      <c r="C31" s="189"/>
      <c r="D31" s="189"/>
      <c r="E31" s="189"/>
      <c r="F31" s="189"/>
      <c r="G31" s="189"/>
      <c r="H31" s="189"/>
      <c r="I31" s="189"/>
      <c r="J31" s="189"/>
      <c r="K31" s="189"/>
      <c r="L31" s="189"/>
    </row>
    <row r="32" spans="2:12" ht="16.2" customHeight="1">
      <c r="C32" s="189"/>
      <c r="D32" s="189"/>
      <c r="E32" s="189"/>
      <c r="F32" s="189"/>
      <c r="G32" s="189"/>
      <c r="H32" s="189"/>
      <c r="I32" s="189"/>
      <c r="J32" s="189"/>
      <c r="K32" s="189"/>
      <c r="L32" s="189"/>
    </row>
    <row r="33" spans="3:12" ht="16.2" customHeight="1">
      <c r="C33" s="189"/>
      <c r="D33" s="189"/>
      <c r="E33" s="189"/>
      <c r="F33" s="189"/>
      <c r="G33" s="189"/>
      <c r="H33" s="189"/>
      <c r="I33" s="189"/>
      <c r="J33" s="189"/>
      <c r="K33" s="189"/>
      <c r="L33" s="189"/>
    </row>
    <row r="34" spans="3:12" ht="16.2" customHeight="1">
      <c r="C34" s="189"/>
      <c r="D34" s="189"/>
      <c r="E34" s="189"/>
      <c r="F34" s="189"/>
      <c r="G34" s="189"/>
      <c r="H34" s="189"/>
      <c r="I34" s="189"/>
      <c r="J34" s="189"/>
      <c r="K34" s="189"/>
      <c r="L34" s="189"/>
    </row>
    <row r="35" spans="3:12" ht="16.2" customHeight="1">
      <c r="C35" s="189"/>
      <c r="D35" s="189"/>
      <c r="E35" s="189"/>
      <c r="F35" s="189"/>
      <c r="G35" s="189"/>
      <c r="H35" s="189"/>
      <c r="I35" s="189"/>
      <c r="J35" s="189"/>
      <c r="K35" s="189"/>
      <c r="L35" s="189"/>
    </row>
    <row r="36" spans="3:12" ht="16.2" customHeight="1">
      <c r="C36" s="189"/>
      <c r="D36" s="189"/>
      <c r="E36" s="189"/>
      <c r="F36" s="189"/>
      <c r="G36" s="189"/>
      <c r="H36" s="189"/>
      <c r="I36" s="189"/>
      <c r="J36" s="189"/>
      <c r="K36" s="189"/>
      <c r="L36" s="189"/>
    </row>
    <row r="37" spans="3:12" ht="16.2" customHeight="1">
      <c r="C37" s="189"/>
      <c r="D37" s="189"/>
      <c r="E37" s="189"/>
      <c r="F37" s="189"/>
      <c r="G37" s="189"/>
      <c r="H37" s="189"/>
      <c r="I37" s="189"/>
      <c r="J37" s="189"/>
      <c r="K37" s="189"/>
      <c r="L37" s="189"/>
    </row>
    <row r="38" spans="3:12" ht="16.2" customHeight="1">
      <c r="C38" s="189"/>
      <c r="D38" s="189"/>
      <c r="E38" s="189"/>
      <c r="F38" s="189"/>
      <c r="G38" s="189"/>
      <c r="H38" s="189"/>
      <c r="I38" s="189"/>
      <c r="J38" s="189"/>
      <c r="K38" s="189"/>
      <c r="L38" s="189"/>
    </row>
    <row r="39" spans="3:12" ht="16.2" customHeight="1">
      <c r="C39" s="189"/>
      <c r="D39" s="189"/>
      <c r="E39" s="189"/>
      <c r="F39" s="189"/>
      <c r="G39" s="189"/>
      <c r="H39" s="189"/>
      <c r="I39" s="189"/>
      <c r="J39" s="189"/>
      <c r="K39" s="189"/>
      <c r="L39" s="189"/>
    </row>
    <row r="40" spans="3:12" ht="16.2" customHeight="1">
      <c r="C40" s="189"/>
      <c r="D40" s="189"/>
      <c r="E40" s="189"/>
      <c r="F40" s="189"/>
      <c r="G40" s="189"/>
      <c r="H40" s="189"/>
      <c r="I40" s="189"/>
      <c r="J40" s="189"/>
      <c r="K40" s="189"/>
      <c r="L40" s="189"/>
    </row>
    <row r="41" spans="3:12" ht="16.2" customHeight="1">
      <c r="C41" s="189"/>
      <c r="D41" s="189"/>
      <c r="E41" s="189"/>
      <c r="F41" s="189"/>
      <c r="G41" s="189"/>
      <c r="H41" s="189"/>
      <c r="I41" s="189"/>
      <c r="J41" s="189"/>
      <c r="K41" s="189"/>
      <c r="L41" s="189"/>
    </row>
    <row r="42" spans="3:12" ht="16.2" customHeight="1">
      <c r="C42" s="189"/>
      <c r="D42" s="189"/>
      <c r="E42" s="189"/>
      <c r="F42" s="189"/>
      <c r="G42" s="189"/>
      <c r="H42" s="189"/>
      <c r="I42" s="189"/>
      <c r="J42" s="189"/>
      <c r="K42" s="189"/>
      <c r="L42" s="189"/>
    </row>
    <row r="43" spans="3:12" ht="16.2" customHeight="1">
      <c r="C43" s="189"/>
      <c r="D43" s="189"/>
      <c r="E43" s="189"/>
      <c r="F43" s="189"/>
      <c r="G43" s="189"/>
      <c r="H43" s="189"/>
      <c r="I43" s="189"/>
      <c r="J43" s="189"/>
      <c r="K43" s="189"/>
      <c r="L43" s="189"/>
    </row>
    <row r="44" spans="3:12" ht="16.2" customHeight="1">
      <c r="C44" s="189"/>
      <c r="D44" s="189"/>
      <c r="E44" s="189"/>
      <c r="F44" s="189"/>
      <c r="G44" s="189"/>
      <c r="H44" s="189"/>
      <c r="I44" s="189"/>
      <c r="J44" s="189"/>
      <c r="K44" s="189"/>
      <c r="L44" s="189"/>
    </row>
  </sheetData>
  <hyperlinks>
    <hyperlink ref="B2" location="Índice!A1" display="ÍNDICE" xr:uid="{4D707BDB-BAB6-4006-91D9-A66E01AE3087}"/>
  </hyperlinks>
  <pageMargins left="0.70866141732283472" right="0.2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4464-36F5-471E-B221-2599077AA076}">
  <dimension ref="A1:N2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4140625" defaultRowHeight="16.2" customHeight="1"/>
  <cols>
    <col min="1" max="1" width="3.6640625" style="50" customWidth="1"/>
    <col min="2" max="2" width="34" style="50" customWidth="1"/>
    <col min="3" max="14" width="11.88671875" style="50" customWidth="1"/>
    <col min="15" max="16384" width="11.44140625" style="50"/>
  </cols>
  <sheetData>
    <row r="1" spans="2:14" s="32" customFormat="1" ht="16.2" customHeight="1">
      <c r="B1" s="98"/>
      <c r="C1" s="160"/>
      <c r="D1" s="160"/>
      <c r="E1" s="160"/>
      <c r="F1" s="160"/>
      <c r="G1" s="160"/>
      <c r="H1" s="160"/>
      <c r="I1" s="160"/>
      <c r="J1" s="160"/>
    </row>
    <row r="2" spans="2:14" s="19" customFormat="1" ht="16.2" customHeight="1">
      <c r="B2" s="100" t="s">
        <v>2</v>
      </c>
    </row>
    <row r="3" spans="2:14" s="32" customFormat="1" ht="16.2" customHeight="1">
      <c r="B3" s="98"/>
      <c r="C3" s="160"/>
      <c r="D3" s="160"/>
      <c r="E3" s="160"/>
      <c r="F3" s="160"/>
      <c r="G3" s="160"/>
      <c r="H3" s="160"/>
      <c r="I3" s="160"/>
      <c r="J3" s="160"/>
    </row>
    <row r="4" spans="2:14" ht="16.95" customHeight="1">
      <c r="B4" s="183" t="s">
        <v>865</v>
      </c>
    </row>
    <row r="5" spans="2:14" ht="16.2" customHeight="1">
      <c r="B5" s="47"/>
    </row>
    <row r="6" spans="2:14" ht="57" customHeight="1">
      <c r="B6" s="196" t="s">
        <v>570</v>
      </c>
      <c r="C6" s="56" t="s">
        <v>866</v>
      </c>
      <c r="D6" s="56" t="s">
        <v>867</v>
      </c>
      <c r="E6" s="197" t="s">
        <v>868</v>
      </c>
      <c r="F6" s="197" t="s">
        <v>869</v>
      </c>
      <c r="G6" s="197" t="s">
        <v>870</v>
      </c>
      <c r="H6" s="197" t="s">
        <v>871</v>
      </c>
      <c r="I6" s="56" t="s">
        <v>872</v>
      </c>
      <c r="J6" s="56" t="s">
        <v>873</v>
      </c>
      <c r="K6" s="197" t="s">
        <v>874</v>
      </c>
      <c r="L6" s="197" t="s">
        <v>875</v>
      </c>
      <c r="M6" s="197" t="s">
        <v>876</v>
      </c>
      <c r="N6" s="197" t="s">
        <v>877</v>
      </c>
    </row>
    <row r="7" spans="2:14" ht="16.2" customHeight="1">
      <c r="B7" s="48" t="s">
        <v>460</v>
      </c>
      <c r="C7" s="192">
        <v>394540</v>
      </c>
      <c r="D7" s="193">
        <v>100</v>
      </c>
      <c r="E7" s="192">
        <v>270313</v>
      </c>
      <c r="F7" s="193">
        <v>100</v>
      </c>
      <c r="G7" s="192">
        <v>124227</v>
      </c>
      <c r="H7" s="193">
        <v>100</v>
      </c>
      <c r="I7" s="192">
        <v>435779</v>
      </c>
      <c r="J7" s="193">
        <v>100</v>
      </c>
      <c r="K7" s="192">
        <v>276992</v>
      </c>
      <c r="L7" s="193">
        <v>100</v>
      </c>
      <c r="M7" s="192">
        <v>158787</v>
      </c>
      <c r="N7" s="193">
        <v>100</v>
      </c>
    </row>
    <row r="8" spans="2:14" ht="16.2" customHeight="1">
      <c r="B8" s="184" t="s">
        <v>862</v>
      </c>
      <c r="C8" s="194">
        <v>317877</v>
      </c>
      <c r="D8" s="195">
        <v>80.5690170831855</v>
      </c>
      <c r="E8" s="194">
        <v>210280</v>
      </c>
      <c r="F8" s="195">
        <v>77.791301195280994</v>
      </c>
      <c r="G8" s="194">
        <v>107597</v>
      </c>
      <c r="H8" s="195">
        <v>86.613216128538895</v>
      </c>
      <c r="I8" s="194">
        <v>338259</v>
      </c>
      <c r="J8" s="195">
        <v>77.621684385892848</v>
      </c>
      <c r="K8" s="194">
        <v>204395</v>
      </c>
      <c r="L8" s="195">
        <v>73.790939810536045</v>
      </c>
      <c r="M8" s="194">
        <v>133864</v>
      </c>
      <c r="N8" s="195">
        <v>84.304130690799624</v>
      </c>
    </row>
    <row r="9" spans="2:14" ht="16.2" customHeight="1">
      <c r="B9" s="184" t="s">
        <v>863</v>
      </c>
      <c r="C9" s="194">
        <v>44470</v>
      </c>
      <c r="D9" s="195">
        <v>11.2713539818523</v>
      </c>
      <c r="E9" s="194">
        <v>34950</v>
      </c>
      <c r="F9" s="195">
        <v>12.9294558530296</v>
      </c>
      <c r="G9" s="194">
        <v>9520</v>
      </c>
      <c r="H9" s="195">
        <v>7.6633904062723897</v>
      </c>
      <c r="I9" s="194">
        <v>52601</v>
      </c>
      <c r="J9" s="195">
        <v>12.070567879590342</v>
      </c>
      <c r="K9" s="194">
        <v>37862</v>
      </c>
      <c r="L9" s="195">
        <v>13.668986829944545</v>
      </c>
      <c r="M9" s="194">
        <v>14739</v>
      </c>
      <c r="N9" s="195">
        <v>9.2822460276974805</v>
      </c>
    </row>
    <row r="10" spans="2:14" ht="16.2" customHeight="1">
      <c r="B10" s="184" t="s">
        <v>571</v>
      </c>
      <c r="C10" s="194">
        <v>21740</v>
      </c>
      <c r="D10" s="195">
        <v>5.5102144269275604</v>
      </c>
      <c r="E10" s="194">
        <v>16968</v>
      </c>
      <c r="F10" s="195">
        <v>6.2771675798056297</v>
      </c>
      <c r="G10" s="194">
        <v>4772</v>
      </c>
      <c r="H10" s="195">
        <v>3.8413549389424202</v>
      </c>
      <c r="I10" s="194">
        <v>33179</v>
      </c>
      <c r="J10" s="195">
        <v>7.6137216341310614</v>
      </c>
      <c r="K10" s="194">
        <v>27189</v>
      </c>
      <c r="L10" s="195">
        <v>9.8158069547134943</v>
      </c>
      <c r="M10" s="194">
        <v>5990</v>
      </c>
      <c r="N10" s="195">
        <v>3.7723491217794907</v>
      </c>
    </row>
    <row r="11" spans="2:14" ht="16.2" customHeight="1">
      <c r="B11" s="184" t="s">
        <v>864</v>
      </c>
      <c r="C11" s="194">
        <v>10453</v>
      </c>
      <c r="D11" s="195">
        <v>2.64941450803467</v>
      </c>
      <c r="E11" s="194">
        <v>8115</v>
      </c>
      <c r="F11" s="195">
        <v>3.0020753718837101</v>
      </c>
      <c r="G11" s="194">
        <v>2338</v>
      </c>
      <c r="H11" s="195">
        <v>1.88203852624631</v>
      </c>
      <c r="I11" s="194">
        <v>11740</v>
      </c>
      <c r="J11" s="195">
        <v>2.694026100385746</v>
      </c>
      <c r="K11" s="194">
        <v>7546</v>
      </c>
      <c r="L11" s="195">
        <v>2.7242664048059151</v>
      </c>
      <c r="M11" s="194">
        <v>4194</v>
      </c>
      <c r="N11" s="195">
        <v>2.6412741597234031</v>
      </c>
    </row>
    <row r="12" spans="2:14" ht="16.2" customHeight="1">
      <c r="B12" s="184" t="s">
        <v>859</v>
      </c>
      <c r="C12" s="194">
        <v>193146</v>
      </c>
      <c r="D12" s="195">
        <v>48.954732093070398</v>
      </c>
      <c r="E12" s="194">
        <v>118309</v>
      </c>
      <c r="F12" s="195">
        <v>43.767410372420102</v>
      </c>
      <c r="G12" s="194">
        <v>74837</v>
      </c>
      <c r="H12" s="195">
        <v>60.242137377542697</v>
      </c>
      <c r="I12" s="194">
        <v>213960</v>
      </c>
      <c r="J12" s="195">
        <v>49.098281468358962</v>
      </c>
      <c r="K12" s="194">
        <v>122167</v>
      </c>
      <c r="L12" s="195">
        <v>44.104883895563773</v>
      </c>
      <c r="M12" s="194">
        <v>91793</v>
      </c>
      <c r="N12" s="195">
        <v>57.808888636979091</v>
      </c>
    </row>
    <row r="13" spans="2:14" ht="16.2" customHeight="1">
      <c r="B13" s="184" t="s">
        <v>860</v>
      </c>
      <c r="C13" s="194">
        <v>153770</v>
      </c>
      <c r="D13" s="195">
        <v>38.974501951639901</v>
      </c>
      <c r="E13" s="194">
        <v>110567</v>
      </c>
      <c r="F13" s="195">
        <v>40.903323184604503</v>
      </c>
      <c r="G13" s="194">
        <v>43203</v>
      </c>
      <c r="H13" s="195">
        <v>34.777463836364099</v>
      </c>
      <c r="I13" s="194">
        <v>167477</v>
      </c>
      <c r="J13" s="195">
        <v>38.431636219276285</v>
      </c>
      <c r="K13" s="194">
        <v>109831</v>
      </c>
      <c r="L13" s="195">
        <v>39.651325670055456</v>
      </c>
      <c r="M13" s="194">
        <v>57646</v>
      </c>
      <c r="N13" s="195">
        <v>36.303979544924964</v>
      </c>
    </row>
    <row r="14" spans="2:14" ht="16.2" customHeight="1">
      <c r="B14" s="184" t="s">
        <v>861</v>
      </c>
      <c r="C14" s="194">
        <v>47624</v>
      </c>
      <c r="D14" s="195">
        <v>12.0707659552897</v>
      </c>
      <c r="E14" s="194">
        <v>41437</v>
      </c>
      <c r="F14" s="195">
        <v>15.329266442975401</v>
      </c>
      <c r="G14" s="194">
        <v>6187</v>
      </c>
      <c r="H14" s="195">
        <v>4.9803987860932004</v>
      </c>
      <c r="I14" s="194">
        <v>54342</v>
      </c>
      <c r="J14" s="195">
        <v>12.470082312364754</v>
      </c>
      <c r="K14" s="194">
        <v>44994</v>
      </c>
      <c r="L14" s="195">
        <v>16.243790434380774</v>
      </c>
      <c r="M14" s="194">
        <v>9348</v>
      </c>
      <c r="N14" s="195">
        <v>5.8871318180959396</v>
      </c>
    </row>
    <row r="15" spans="2:14" ht="16.2" customHeight="1">
      <c r="B15" s="184" t="s">
        <v>855</v>
      </c>
      <c r="C15" s="194">
        <v>48624</v>
      </c>
      <c r="D15" s="195">
        <v>12.324225680539399</v>
      </c>
      <c r="E15" s="194">
        <v>44853</v>
      </c>
      <c r="F15" s="195">
        <v>16.5929866488108</v>
      </c>
      <c r="G15" s="194">
        <v>3771</v>
      </c>
      <c r="H15" s="195">
        <v>3.03557197710643</v>
      </c>
      <c r="I15" s="194">
        <v>50902</v>
      </c>
      <c r="J15" s="195">
        <v>11.680691359611179</v>
      </c>
      <c r="K15" s="194">
        <v>46794</v>
      </c>
      <c r="L15" s="195">
        <v>16.893628696857672</v>
      </c>
      <c r="M15" s="194">
        <v>4108</v>
      </c>
      <c r="N15" s="195">
        <v>2.5871135546360851</v>
      </c>
    </row>
    <row r="16" spans="2:14" ht="16.2" customHeight="1">
      <c r="B16" s="184" t="s">
        <v>856</v>
      </c>
      <c r="C16" s="194">
        <v>76583</v>
      </c>
      <c r="D16" s="195">
        <v>19.410706138794499</v>
      </c>
      <c r="E16" s="194">
        <v>55003</v>
      </c>
      <c r="F16" s="195">
        <v>20.347892998117</v>
      </c>
      <c r="G16" s="194">
        <v>21580</v>
      </c>
      <c r="H16" s="195">
        <v>17.371424891529202</v>
      </c>
      <c r="I16" s="194">
        <v>82936</v>
      </c>
      <c r="J16" s="195">
        <v>19.03166513301467</v>
      </c>
      <c r="K16" s="194">
        <v>54752</v>
      </c>
      <c r="L16" s="195">
        <v>19.766635859519408</v>
      </c>
      <c r="M16" s="194">
        <v>28184</v>
      </c>
      <c r="N16" s="195">
        <v>17.749563881174151</v>
      </c>
    </row>
    <row r="17" spans="1:14" ht="16.2" customHeight="1">
      <c r="B17" s="184" t="s">
        <v>857</v>
      </c>
      <c r="C17" s="194">
        <v>79432</v>
      </c>
      <c r="D17" s="195">
        <v>20.132812896030799</v>
      </c>
      <c r="E17" s="194">
        <v>46701</v>
      </c>
      <c r="F17" s="195">
        <v>17.2766385634431</v>
      </c>
      <c r="G17" s="194">
        <v>32731</v>
      </c>
      <c r="H17" s="195">
        <v>26.347734389464499</v>
      </c>
      <c r="I17" s="194">
        <v>88534</v>
      </c>
      <c r="J17" s="195">
        <v>20.316261224152608</v>
      </c>
      <c r="K17" s="194">
        <v>46604</v>
      </c>
      <c r="L17" s="195">
        <v>16.825034658040668</v>
      </c>
      <c r="M17" s="194">
        <v>41930</v>
      </c>
      <c r="N17" s="195">
        <v>26.406443852456434</v>
      </c>
    </row>
    <row r="18" spans="1:14" ht="16.2" customHeight="1">
      <c r="B18" s="184" t="s">
        <v>858</v>
      </c>
      <c r="C18" s="194">
        <v>189901</v>
      </c>
      <c r="D18" s="195">
        <v>48.132255284635299</v>
      </c>
      <c r="E18" s="194">
        <v>123756</v>
      </c>
      <c r="F18" s="195">
        <v>45.782481789629102</v>
      </c>
      <c r="G18" s="194">
        <v>66145</v>
      </c>
      <c r="H18" s="195">
        <v>53.245268741899899</v>
      </c>
      <c r="I18" s="194">
        <v>213407</v>
      </c>
      <c r="J18" s="195">
        <v>48.971382283221544</v>
      </c>
      <c r="K18" s="194">
        <v>128842</v>
      </c>
      <c r="L18" s="195">
        <v>46.514700785582249</v>
      </c>
      <c r="M18" s="194">
        <v>84565</v>
      </c>
      <c r="N18" s="195">
        <v>53.256878711733322</v>
      </c>
    </row>
    <row r="19" spans="1:14" ht="16.2" customHeight="1">
      <c r="B19" s="51" t="s">
        <v>572</v>
      </c>
    </row>
    <row r="20" spans="1:14" ht="16.2" customHeight="1">
      <c r="B20" s="51" t="s">
        <v>573</v>
      </c>
    </row>
    <row r="21" spans="1:14" ht="16.2" customHeight="1">
      <c r="A21" s="51"/>
      <c r="B21" s="51" t="s">
        <v>853</v>
      </c>
    </row>
    <row r="22" spans="1:14" ht="16.2" customHeight="1">
      <c r="B22" s="51"/>
    </row>
    <row r="23" spans="1:14" ht="16.2" customHeight="1">
      <c r="B23" s="51"/>
    </row>
    <row r="24" spans="1:14" ht="16.2" customHeight="1">
      <c r="B24" s="53"/>
    </row>
  </sheetData>
  <hyperlinks>
    <hyperlink ref="B2" location="Índice!A1" display="ÍNDICE" xr:uid="{B96B25D6-287D-4766-9318-3B993F2DF2C7}"/>
  </hyperlinks>
  <pageMargins left="0.43307086614173229" right="0.35433070866141736" top="0.39370078740157483" bottom="0.39370078740157483" header="0.31496062992125984" footer="0.31496062992125984"/>
  <pageSetup paperSize="9" scale="70" orientation="landscape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FAEE-1691-41FE-BA95-401A878CC82D}">
  <dimension ref="B1:V26"/>
  <sheetViews>
    <sheetView showGridLines="0" zoomScaleNormal="100" workbookViewId="0"/>
  </sheetViews>
  <sheetFormatPr baseColWidth="10" defaultColWidth="11.44140625" defaultRowHeight="16.2" customHeight="1"/>
  <cols>
    <col min="1" max="1" width="3.6640625" style="50" customWidth="1"/>
    <col min="2" max="2" width="30.6640625" style="50" customWidth="1"/>
    <col min="3" max="4" width="15.6640625" style="50" customWidth="1"/>
    <col min="5" max="6" width="16.6640625" style="50" customWidth="1"/>
    <col min="7" max="12" width="15.6640625" style="50" customWidth="1"/>
    <col min="13" max="16384" width="11.44140625" style="50"/>
  </cols>
  <sheetData>
    <row r="1" spans="2:22" s="32" customFormat="1" ht="16.2" customHeight="1">
      <c r="B1" s="98"/>
      <c r="C1" s="160"/>
      <c r="D1" s="160"/>
      <c r="E1" s="160"/>
      <c r="F1" s="160"/>
      <c r="G1" s="160"/>
      <c r="H1" s="160"/>
      <c r="I1" s="160"/>
      <c r="J1" s="160"/>
      <c r="K1" s="160"/>
    </row>
    <row r="2" spans="2:22" s="19" customFormat="1" ht="16.2" customHeight="1">
      <c r="B2" s="100" t="s">
        <v>2</v>
      </c>
    </row>
    <row r="3" spans="2:22" s="32" customFormat="1" ht="16.2" customHeight="1">
      <c r="B3" s="98"/>
      <c r="C3" s="160"/>
      <c r="D3" s="160"/>
      <c r="E3" s="160"/>
      <c r="F3" s="160"/>
      <c r="G3" s="160"/>
      <c r="H3" s="160"/>
      <c r="I3" s="160"/>
      <c r="J3" s="160"/>
      <c r="K3" s="160"/>
    </row>
    <row r="4" spans="2:22" ht="16.95" customHeight="1">
      <c r="B4" s="183" t="s">
        <v>852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</row>
    <row r="5" spans="2:22" ht="16.2" customHeight="1"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2:22" ht="37.950000000000003" customHeight="1">
      <c r="B6" s="304" t="s">
        <v>574</v>
      </c>
      <c r="C6" s="56" t="s">
        <v>575</v>
      </c>
      <c r="D6" s="56" t="s">
        <v>576</v>
      </c>
      <c r="E6" s="55" t="s">
        <v>577</v>
      </c>
      <c r="F6" s="55" t="s">
        <v>578</v>
      </c>
      <c r="G6" s="55" t="s">
        <v>579</v>
      </c>
      <c r="H6" s="55" t="s">
        <v>580</v>
      </c>
      <c r="I6" s="55" t="s">
        <v>581</v>
      </c>
      <c r="J6" s="55" t="s">
        <v>582</v>
      </c>
      <c r="K6" s="55" t="s">
        <v>583</v>
      </c>
      <c r="L6" s="55" t="s">
        <v>584</v>
      </c>
    </row>
    <row r="7" spans="2:22" ht="16.2" customHeight="1">
      <c r="B7" s="48">
        <v>2023</v>
      </c>
      <c r="C7" s="305">
        <v>394540</v>
      </c>
      <c r="D7" s="305">
        <v>100</v>
      </c>
      <c r="E7" s="305">
        <v>48624</v>
      </c>
      <c r="F7" s="305">
        <v>100</v>
      </c>
      <c r="G7" s="305">
        <v>76583</v>
      </c>
      <c r="H7" s="305">
        <v>100</v>
      </c>
      <c r="I7" s="305">
        <v>79432</v>
      </c>
      <c r="J7" s="305">
        <v>100</v>
      </c>
      <c r="K7" s="305">
        <v>189901</v>
      </c>
      <c r="L7" s="305">
        <v>100</v>
      </c>
    </row>
    <row r="8" spans="2:22" ht="16.2" customHeight="1">
      <c r="B8" s="184" t="s">
        <v>585</v>
      </c>
      <c r="C8" s="306">
        <v>368949</v>
      </c>
      <c r="D8" s="307">
        <v>93.513712171136007</v>
      </c>
      <c r="E8" s="306">
        <v>41909</v>
      </c>
      <c r="F8" s="307">
        <v>86.189947351102333</v>
      </c>
      <c r="G8" s="306">
        <v>72765</v>
      </c>
      <c r="H8" s="307">
        <v>95.014559366961336</v>
      </c>
      <c r="I8" s="306">
        <v>73209</v>
      </c>
      <c r="J8" s="307">
        <v>92.165625944203839</v>
      </c>
      <c r="K8" s="306">
        <v>181066</v>
      </c>
      <c r="L8" s="307">
        <v>95.34757584214934</v>
      </c>
    </row>
    <row r="9" spans="2:22" ht="16.2" customHeight="1">
      <c r="B9" s="184" t="s">
        <v>586</v>
      </c>
      <c r="C9" s="306">
        <v>342704</v>
      </c>
      <c r="D9" s="307">
        <v>86.861661681958736</v>
      </c>
      <c r="E9" s="306">
        <v>33148</v>
      </c>
      <c r="F9" s="307">
        <v>68.172096084238234</v>
      </c>
      <c r="G9" s="306">
        <v>65013</v>
      </c>
      <c r="H9" s="307">
        <v>84.892208453573247</v>
      </c>
      <c r="I9" s="306">
        <v>68135</v>
      </c>
      <c r="J9" s="307">
        <v>85.77777218249571</v>
      </c>
      <c r="K9" s="306">
        <v>176408</v>
      </c>
      <c r="L9" s="307">
        <v>92.894718827178366</v>
      </c>
    </row>
    <row r="10" spans="2:22" ht="16.2" customHeight="1">
      <c r="B10" s="184" t="s">
        <v>587</v>
      </c>
      <c r="C10" s="306">
        <v>77335</v>
      </c>
      <c r="D10" s="307">
        <v>19.601307852182288</v>
      </c>
      <c r="E10" s="306">
        <v>1898</v>
      </c>
      <c r="F10" s="307">
        <v>3.9034221783481406</v>
      </c>
      <c r="G10" s="306">
        <v>12250</v>
      </c>
      <c r="H10" s="307">
        <v>15.995717065145007</v>
      </c>
      <c r="I10" s="306">
        <v>13327</v>
      </c>
      <c r="J10" s="307">
        <v>16.777872897572767</v>
      </c>
      <c r="K10" s="306">
        <v>49860</v>
      </c>
      <c r="L10" s="307">
        <v>26.255785909500212</v>
      </c>
    </row>
    <row r="11" spans="2:22" ht="16.2" customHeight="1">
      <c r="B11" s="184" t="s">
        <v>588</v>
      </c>
      <c r="C11" s="306">
        <v>29989</v>
      </c>
      <c r="D11" s="307">
        <v>7.6010037005119893</v>
      </c>
      <c r="E11" s="306">
        <v>2247</v>
      </c>
      <c r="F11" s="307">
        <v>4.6211747285291214</v>
      </c>
      <c r="G11" s="306">
        <v>3994</v>
      </c>
      <c r="H11" s="307">
        <v>5.2152566496480945</v>
      </c>
      <c r="I11" s="306">
        <v>7973</v>
      </c>
      <c r="J11" s="307">
        <v>10.037516366200022</v>
      </c>
      <c r="K11" s="306">
        <v>15775</v>
      </c>
      <c r="L11" s="307">
        <v>8.306959942285717</v>
      </c>
    </row>
    <row r="12" spans="2:22" ht="16.2" customHeight="1">
      <c r="B12" s="184" t="s">
        <v>589</v>
      </c>
      <c r="C12" s="306">
        <v>14178</v>
      </c>
      <c r="D12" s="307">
        <v>3.5935519845896482</v>
      </c>
      <c r="E12" s="306">
        <v>424</v>
      </c>
      <c r="F12" s="307">
        <v>0.87199736755511681</v>
      </c>
      <c r="G12" s="306">
        <v>625</v>
      </c>
      <c r="H12" s="307">
        <v>0.81610801352780638</v>
      </c>
      <c r="I12" s="306">
        <v>1540</v>
      </c>
      <c r="J12" s="307">
        <v>1.9387652331554033</v>
      </c>
      <c r="K12" s="306">
        <v>11589</v>
      </c>
      <c r="L12" s="307">
        <v>6.1026534878699952</v>
      </c>
    </row>
    <row r="13" spans="2:22" ht="16.2" customHeight="1">
      <c r="B13" s="184" t="s">
        <v>590</v>
      </c>
      <c r="C13" s="306">
        <v>17710</v>
      </c>
      <c r="D13" s="307">
        <v>4.4887717341714399</v>
      </c>
      <c r="E13" s="306">
        <v>5193</v>
      </c>
      <c r="F13" s="307">
        <v>10.679911154985193</v>
      </c>
      <c r="G13" s="306">
        <v>2289</v>
      </c>
      <c r="H13" s="307">
        <v>2.9889139887442382</v>
      </c>
      <c r="I13" s="306">
        <v>4526</v>
      </c>
      <c r="J13" s="307">
        <v>5.697955483935945</v>
      </c>
      <c r="K13" s="306">
        <v>5702</v>
      </c>
      <c r="L13" s="307">
        <v>3.0026171531482193</v>
      </c>
    </row>
    <row r="14" spans="2:22" ht="16.2" customHeight="1">
      <c r="B14" s="48">
        <v>2024</v>
      </c>
      <c r="C14" s="305">
        <v>435779</v>
      </c>
      <c r="D14" s="305">
        <v>100</v>
      </c>
      <c r="E14" s="305">
        <v>50902</v>
      </c>
      <c r="F14" s="305">
        <v>100</v>
      </c>
      <c r="G14" s="305">
        <v>82936</v>
      </c>
      <c r="H14" s="305">
        <v>100</v>
      </c>
      <c r="I14" s="305">
        <v>88534</v>
      </c>
      <c r="J14" s="305">
        <v>100</v>
      </c>
      <c r="K14" s="305">
        <v>213407</v>
      </c>
      <c r="L14" s="305">
        <v>100</v>
      </c>
    </row>
    <row r="15" spans="2:22" ht="16.2" customHeight="1">
      <c r="B15" s="184" t="s">
        <v>585</v>
      </c>
      <c r="C15" s="306">
        <v>410811</v>
      </c>
      <c r="D15" s="307">
        <v>94.27049031733975</v>
      </c>
      <c r="E15" s="306">
        <v>44989</v>
      </c>
      <c r="F15" s="307">
        <v>88.383560567364739</v>
      </c>
      <c r="G15" s="306">
        <v>79680</v>
      </c>
      <c r="H15" s="307">
        <v>96.074081219253401</v>
      </c>
      <c r="I15" s="306">
        <v>83609</v>
      </c>
      <c r="J15" s="307">
        <v>94.437165382790795</v>
      </c>
      <c r="K15" s="306">
        <v>202533</v>
      </c>
      <c r="L15" s="307">
        <v>94.904572014976068</v>
      </c>
    </row>
    <row r="16" spans="2:22" ht="16.2" customHeight="1">
      <c r="B16" s="184" t="s">
        <v>586</v>
      </c>
      <c r="C16" s="306">
        <v>402320</v>
      </c>
      <c r="D16" s="307">
        <v>92.322025613900621</v>
      </c>
      <c r="E16" s="306">
        <v>41319</v>
      </c>
      <c r="F16" s="307">
        <v>81.17362775529449</v>
      </c>
      <c r="G16" s="306">
        <v>76989</v>
      </c>
      <c r="H16" s="307">
        <v>92.829410629883284</v>
      </c>
      <c r="I16" s="306">
        <v>82451</v>
      </c>
      <c r="J16" s="307">
        <v>93.129193304267289</v>
      </c>
      <c r="K16" s="306">
        <v>201561</v>
      </c>
      <c r="L16" s="307">
        <v>94.449104293673585</v>
      </c>
    </row>
    <row r="17" spans="2:12" ht="16.2" customHeight="1">
      <c r="B17" s="184" t="s">
        <v>587</v>
      </c>
      <c r="C17" s="306">
        <v>89919</v>
      </c>
      <c r="D17" s="307">
        <v>20.634082872281592</v>
      </c>
      <c r="E17" s="306">
        <v>3215</v>
      </c>
      <c r="F17" s="307">
        <v>6.3160583081214892</v>
      </c>
      <c r="G17" s="306">
        <v>11066</v>
      </c>
      <c r="H17" s="307">
        <v>13.34281855888878</v>
      </c>
      <c r="I17" s="306">
        <v>16131</v>
      </c>
      <c r="J17" s="307">
        <v>18.220118824406441</v>
      </c>
      <c r="K17" s="306">
        <v>59507</v>
      </c>
      <c r="L17" s="307">
        <v>27.884277460439442</v>
      </c>
    </row>
    <row r="18" spans="2:12" ht="16.2" customHeight="1">
      <c r="B18" s="184" t="s">
        <v>588</v>
      </c>
      <c r="C18" s="306">
        <v>19572</v>
      </c>
      <c r="D18" s="307">
        <v>4.4912673625851633</v>
      </c>
      <c r="E18" s="306">
        <v>1743</v>
      </c>
      <c r="F18" s="307">
        <v>3.4242269458960353</v>
      </c>
      <c r="G18" s="306">
        <v>1137</v>
      </c>
      <c r="H18" s="307">
        <v>1.3709366258319668</v>
      </c>
      <c r="I18" s="306">
        <v>5255</v>
      </c>
      <c r="J18" s="307">
        <v>5.9355727743013977</v>
      </c>
      <c r="K18" s="306">
        <v>11437</v>
      </c>
      <c r="L18" s="307">
        <v>5.3592431363544772</v>
      </c>
    </row>
    <row r="19" spans="2:12" ht="16.2" customHeight="1">
      <c r="B19" s="184" t="s">
        <v>589</v>
      </c>
      <c r="C19" s="306">
        <v>12937</v>
      </c>
      <c r="D19" s="307">
        <v>2.9687066150502894</v>
      </c>
      <c r="E19" s="306" t="s">
        <v>167</v>
      </c>
      <c r="F19" s="307" t="s">
        <v>167</v>
      </c>
      <c r="G19" s="306">
        <v>1585</v>
      </c>
      <c r="H19" s="307">
        <v>1.9111121828880102</v>
      </c>
      <c r="I19" s="306">
        <v>1548</v>
      </c>
      <c r="J19" s="307">
        <v>1.7484808096324573</v>
      </c>
      <c r="K19" s="306">
        <v>9804</v>
      </c>
      <c r="L19" s="307">
        <v>4.5940386210386732</v>
      </c>
    </row>
    <row r="20" spans="2:12" ht="16.2" customHeight="1">
      <c r="B20" s="184" t="s">
        <v>590</v>
      </c>
      <c r="C20" s="306">
        <v>19392</v>
      </c>
      <c r="D20" s="307">
        <v>4.4499620220341045</v>
      </c>
      <c r="E20" s="306">
        <v>4614</v>
      </c>
      <c r="F20" s="307">
        <v>9.0644768378452714</v>
      </c>
      <c r="G20" s="306">
        <v>2505</v>
      </c>
      <c r="H20" s="307">
        <v>3.0204012732709558</v>
      </c>
      <c r="I20" s="306">
        <v>4226</v>
      </c>
      <c r="J20" s="307">
        <v>4.7733074299139311</v>
      </c>
      <c r="K20" s="306">
        <v>8047</v>
      </c>
      <c r="L20" s="307">
        <v>3.7707291700834555</v>
      </c>
    </row>
    <row r="21" spans="2:12" ht="16.2" customHeight="1">
      <c r="B21" s="51" t="s">
        <v>591</v>
      </c>
    </row>
    <row r="22" spans="2:12" ht="16.2" customHeight="1">
      <c r="B22" s="51" t="s">
        <v>592</v>
      </c>
      <c r="C22" s="189"/>
      <c r="D22" s="189"/>
      <c r="E22" s="189"/>
    </row>
    <row r="23" spans="2:12" ht="16.2" customHeight="1">
      <c r="B23" s="51" t="s">
        <v>853</v>
      </c>
      <c r="C23" s="189"/>
      <c r="D23" s="189"/>
      <c r="E23" s="189"/>
      <c r="F23" s="189"/>
      <c r="G23" s="189"/>
      <c r="H23" s="189"/>
      <c r="I23" s="189"/>
      <c r="J23" s="189"/>
      <c r="K23" s="189"/>
      <c r="L23" s="189"/>
    </row>
    <row r="24" spans="2:12" ht="16.2" customHeight="1">
      <c r="B24" s="51"/>
      <c r="F24" s="189"/>
      <c r="G24" s="189"/>
      <c r="H24" s="189"/>
      <c r="I24" s="189"/>
      <c r="J24" s="189"/>
      <c r="K24" s="189"/>
      <c r="L24" s="189"/>
    </row>
    <row r="25" spans="2:12" ht="16.2" customHeight="1">
      <c r="B25" s="51"/>
      <c r="C25" s="189"/>
      <c r="D25" s="189"/>
      <c r="E25" s="189"/>
      <c r="F25" s="189"/>
      <c r="G25" s="189"/>
      <c r="H25" s="189"/>
      <c r="I25" s="189"/>
      <c r="J25" s="189"/>
      <c r="K25" s="189"/>
      <c r="L25" s="189"/>
    </row>
    <row r="26" spans="2:12" ht="16.2" customHeight="1">
      <c r="B26" s="51"/>
      <c r="C26" s="189"/>
      <c r="D26" s="189"/>
      <c r="E26" s="189"/>
      <c r="F26" s="189"/>
      <c r="G26" s="189"/>
      <c r="H26" s="189"/>
      <c r="I26" s="189"/>
      <c r="J26" s="189"/>
      <c r="K26" s="189"/>
      <c r="L26" s="189"/>
    </row>
  </sheetData>
  <hyperlinks>
    <hyperlink ref="B2" location="Índice!A1" display="ÍNDICE" xr:uid="{01E496E2-3DEE-4010-8A22-930A882490A0}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15AFB-9C41-478C-BFEC-92C8450D1EE2}">
  <dimension ref="B1:K31"/>
  <sheetViews>
    <sheetView showGridLines="0" workbookViewId="0"/>
  </sheetViews>
  <sheetFormatPr baseColWidth="10" defaultColWidth="11.5546875" defaultRowHeight="16.2" customHeight="1"/>
  <cols>
    <col min="1" max="1" width="3.6640625" style="2" customWidth="1"/>
    <col min="2" max="2" width="101.44140625" style="2" customWidth="1"/>
    <col min="3" max="4" width="14.33203125" style="2" customWidth="1"/>
    <col min="5" max="16384" width="11.5546875" style="2"/>
  </cols>
  <sheetData>
    <row r="1" spans="2:11" s="32" customFormat="1" ht="16.2" customHeight="1">
      <c r="B1" s="98"/>
      <c r="C1" s="160"/>
      <c r="D1" s="160"/>
      <c r="E1" s="160"/>
      <c r="F1" s="160"/>
      <c r="G1" s="160"/>
      <c r="H1" s="160"/>
      <c r="I1" s="160"/>
      <c r="J1" s="160"/>
      <c r="K1" s="160"/>
    </row>
    <row r="2" spans="2:11" s="19" customFormat="1" ht="16.2" customHeight="1">
      <c r="B2" s="100" t="s">
        <v>2</v>
      </c>
    </row>
    <row r="3" spans="2:11" s="32" customFormat="1" ht="16.2" customHeight="1">
      <c r="B3" s="98"/>
      <c r="C3" s="160"/>
      <c r="D3" s="160"/>
      <c r="E3" s="160"/>
      <c r="F3" s="160"/>
      <c r="G3" s="160"/>
      <c r="H3" s="160"/>
      <c r="I3" s="160"/>
      <c r="J3" s="160"/>
      <c r="K3" s="160"/>
    </row>
    <row r="4" spans="2:11" ht="16.95" customHeight="1">
      <c r="B4" s="213" t="s">
        <v>854</v>
      </c>
      <c r="C4" s="66"/>
      <c r="D4" s="66"/>
    </row>
    <row r="5" spans="2:11" ht="13.95" customHeight="1">
      <c r="B5" s="65"/>
      <c r="C5" s="66"/>
      <c r="D5" s="66"/>
    </row>
    <row r="6" spans="2:11" s="214" customFormat="1" ht="31.95" customHeight="1">
      <c r="B6" s="67" t="s">
        <v>604</v>
      </c>
      <c r="C6" s="68" t="s">
        <v>605</v>
      </c>
      <c r="D6" s="68" t="s">
        <v>606</v>
      </c>
    </row>
    <row r="7" spans="2:11" s="214" customFormat="1" ht="16.2" customHeight="1">
      <c r="B7" s="69" t="s">
        <v>607</v>
      </c>
      <c r="C7" s="70">
        <v>2075</v>
      </c>
      <c r="D7" s="71">
        <v>100</v>
      </c>
    </row>
    <row r="8" spans="2:11" s="11" customFormat="1" ht="16.2" customHeight="1">
      <c r="B8" s="69" t="s">
        <v>608</v>
      </c>
      <c r="C8" s="70">
        <v>2725</v>
      </c>
      <c r="D8" s="71">
        <v>100</v>
      </c>
    </row>
    <row r="9" spans="2:11" s="11" customFormat="1" ht="16.2" customHeight="1">
      <c r="B9" s="11" t="s">
        <v>609</v>
      </c>
      <c r="C9" s="12" t="s">
        <v>610</v>
      </c>
      <c r="D9" s="13" t="s">
        <v>610</v>
      </c>
    </row>
    <row r="10" spans="2:11" s="11" customFormat="1" ht="16.2" customHeight="1">
      <c r="B10" s="11" t="s">
        <v>611</v>
      </c>
      <c r="C10" s="12">
        <v>21</v>
      </c>
      <c r="D10" s="13">
        <v>0.77064220183486243</v>
      </c>
    </row>
    <row r="11" spans="2:11" s="11" customFormat="1" ht="16.2" customHeight="1">
      <c r="B11" s="11" t="s">
        <v>612</v>
      </c>
      <c r="C11" s="12">
        <v>103</v>
      </c>
      <c r="D11" s="13">
        <v>3.7798165137614679</v>
      </c>
    </row>
    <row r="12" spans="2:11" s="11" customFormat="1" ht="16.2" customHeight="1">
      <c r="B12" s="11" t="s">
        <v>613</v>
      </c>
      <c r="C12" s="12">
        <v>21</v>
      </c>
      <c r="D12" s="13">
        <v>0.77064220183486243</v>
      </c>
    </row>
    <row r="13" spans="2:11" s="11" customFormat="1" ht="16.2" customHeight="1">
      <c r="B13" s="11" t="s">
        <v>614</v>
      </c>
      <c r="C13" s="12">
        <v>182</v>
      </c>
      <c r="D13" s="13">
        <v>6.6788990825688082</v>
      </c>
    </row>
    <row r="14" spans="2:11" s="11" customFormat="1" ht="16.2" customHeight="1">
      <c r="B14" s="11" t="s">
        <v>615</v>
      </c>
      <c r="C14" s="12" t="s">
        <v>610</v>
      </c>
      <c r="D14" s="13" t="s">
        <v>610</v>
      </c>
    </row>
    <row r="15" spans="2:11" s="11" customFormat="1" ht="16.2" customHeight="1">
      <c r="B15" s="11" t="s">
        <v>616</v>
      </c>
      <c r="C15" s="12">
        <v>171</v>
      </c>
      <c r="D15" s="13">
        <v>6.2752293577981648</v>
      </c>
    </row>
    <row r="16" spans="2:11" s="11" customFormat="1" ht="16.2" customHeight="1">
      <c r="B16" s="11" t="s">
        <v>617</v>
      </c>
      <c r="C16" s="12">
        <v>27</v>
      </c>
      <c r="D16" s="13">
        <v>0.99082568807339444</v>
      </c>
    </row>
    <row r="17" spans="2:4" s="11" customFormat="1" ht="16.2" customHeight="1">
      <c r="B17" s="11" t="s">
        <v>618</v>
      </c>
      <c r="C17" s="12">
        <v>142</v>
      </c>
      <c r="D17" s="13">
        <v>5.2110091743119265</v>
      </c>
    </row>
    <row r="18" spans="2:4" s="11" customFormat="1" ht="16.2" customHeight="1">
      <c r="B18" s="11" t="s">
        <v>619</v>
      </c>
      <c r="C18" s="12">
        <v>136</v>
      </c>
      <c r="D18" s="13">
        <v>4.9908256880733939</v>
      </c>
    </row>
    <row r="19" spans="2:4" s="11" customFormat="1" ht="16.2" customHeight="1">
      <c r="B19" s="11" t="s">
        <v>620</v>
      </c>
      <c r="C19" s="12">
        <v>11</v>
      </c>
      <c r="D19" s="13">
        <v>0.40366972477064217</v>
      </c>
    </row>
    <row r="20" spans="2:4" s="11" customFormat="1" ht="16.2" customHeight="1">
      <c r="B20" s="11" t="s">
        <v>621</v>
      </c>
      <c r="C20" s="12">
        <v>378</v>
      </c>
      <c r="D20" s="13">
        <v>13.871559633027521</v>
      </c>
    </row>
    <row r="21" spans="2:4" s="11" customFormat="1" ht="16.2" customHeight="1">
      <c r="B21" s="11" t="s">
        <v>622</v>
      </c>
      <c r="C21" s="12">
        <v>202</v>
      </c>
      <c r="D21" s="13">
        <v>7.4128440366972486</v>
      </c>
    </row>
    <row r="22" spans="2:4" s="11" customFormat="1" ht="16.2" customHeight="1">
      <c r="B22" s="11" t="s">
        <v>623</v>
      </c>
      <c r="C22" s="12">
        <v>891</v>
      </c>
      <c r="D22" s="13">
        <v>32.697247706422019</v>
      </c>
    </row>
    <row r="23" spans="2:4" s="11" customFormat="1" ht="16.2" customHeight="1">
      <c r="B23" s="11" t="s">
        <v>624</v>
      </c>
      <c r="C23" s="12">
        <v>31</v>
      </c>
      <c r="D23" s="13">
        <v>1.1376146788990826</v>
      </c>
    </row>
    <row r="24" spans="2:4" s="11" customFormat="1" ht="16.2" customHeight="1">
      <c r="B24" s="11" t="s">
        <v>625</v>
      </c>
      <c r="C24" s="12">
        <v>186</v>
      </c>
      <c r="D24" s="13">
        <v>6.8256880733944953</v>
      </c>
    </row>
    <row r="25" spans="2:4" s="11" customFormat="1" ht="16.2" customHeight="1">
      <c r="B25" s="11" t="s">
        <v>626</v>
      </c>
      <c r="C25" s="12">
        <v>19</v>
      </c>
      <c r="D25" s="13">
        <v>0.69724770642201839</v>
      </c>
    </row>
    <row r="26" spans="2:4" s="11" customFormat="1" ht="16.2" customHeight="1">
      <c r="B26" s="11" t="s">
        <v>627</v>
      </c>
      <c r="C26" s="12">
        <v>198</v>
      </c>
      <c r="D26" s="13">
        <v>7.2660550458715596</v>
      </c>
    </row>
    <row r="27" spans="2:4" s="11" customFormat="1" ht="16.2" customHeight="1">
      <c r="B27" s="11" t="s">
        <v>628</v>
      </c>
      <c r="C27" s="12">
        <v>6</v>
      </c>
      <c r="D27" s="13">
        <v>0.10576414595452141</v>
      </c>
    </row>
    <row r="28" spans="2:4" s="11" customFormat="1" ht="16.2" customHeight="1">
      <c r="B28" s="69" t="s">
        <v>629</v>
      </c>
      <c r="C28" s="72">
        <v>873</v>
      </c>
      <c r="D28" s="71">
        <v>100</v>
      </c>
    </row>
    <row r="29" spans="2:4" s="11" customFormat="1" ht="16.2" customHeight="1">
      <c r="B29" s="73" t="s">
        <v>630</v>
      </c>
      <c r="C29" s="215"/>
      <c r="D29" s="216"/>
    </row>
    <row r="30" spans="2:4" s="11" customFormat="1" ht="16.2" customHeight="1">
      <c r="B30" s="11" t="s">
        <v>631</v>
      </c>
    </row>
    <row r="31" spans="2:4" s="11" customFormat="1" ht="16.2" customHeight="1"/>
  </sheetData>
  <hyperlinks>
    <hyperlink ref="B2" location="Índice!A1" display="ÍNDICE" xr:uid="{792F0EDF-94D3-495B-BBE0-4FE65FEA7D19}"/>
  </hyperlink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54436-2130-480D-9ED8-49C6859230BC}">
  <dimension ref="B1:K11"/>
  <sheetViews>
    <sheetView showGridLines="0" workbookViewId="0"/>
  </sheetViews>
  <sheetFormatPr baseColWidth="10" defaultColWidth="11.5546875" defaultRowHeight="16.2" customHeight="1"/>
  <cols>
    <col min="1" max="1" width="3.6640625" style="2" customWidth="1"/>
    <col min="2" max="2" width="25.33203125" style="2" customWidth="1"/>
    <col min="3" max="4" width="14.33203125" style="2" customWidth="1"/>
    <col min="5" max="16384" width="11.5546875" style="2"/>
  </cols>
  <sheetData>
    <row r="1" spans="2:11" s="32" customFormat="1" ht="16.2" customHeight="1">
      <c r="B1" s="98"/>
      <c r="C1" s="160"/>
      <c r="D1" s="160"/>
      <c r="E1" s="160"/>
      <c r="F1" s="160"/>
      <c r="G1" s="160"/>
      <c r="H1" s="160"/>
      <c r="I1" s="160"/>
      <c r="J1" s="160"/>
      <c r="K1" s="160"/>
    </row>
    <row r="2" spans="2:11" s="19" customFormat="1" ht="16.2" customHeight="1">
      <c r="B2" s="100" t="s">
        <v>2</v>
      </c>
    </row>
    <row r="3" spans="2:11" s="32" customFormat="1" ht="16.2" customHeight="1">
      <c r="B3" s="98"/>
      <c r="C3" s="160"/>
      <c r="D3" s="160"/>
      <c r="E3" s="160"/>
      <c r="F3" s="160"/>
      <c r="G3" s="160"/>
      <c r="H3" s="160"/>
      <c r="I3" s="160"/>
      <c r="J3" s="160"/>
      <c r="K3" s="160"/>
    </row>
    <row r="4" spans="2:11" ht="16.95" customHeight="1">
      <c r="B4" s="213" t="s">
        <v>850</v>
      </c>
      <c r="C4" s="66"/>
      <c r="D4" s="66"/>
    </row>
    <row r="5" spans="2:11" ht="13.95" customHeight="1">
      <c r="B5" s="65"/>
      <c r="C5" s="66"/>
      <c r="D5" s="66"/>
    </row>
    <row r="6" spans="2:11" s="214" customFormat="1" ht="31.95" customHeight="1">
      <c r="B6" s="67" t="s">
        <v>604</v>
      </c>
      <c r="C6" s="68" t="s">
        <v>605</v>
      </c>
      <c r="D6" s="68" t="s">
        <v>606</v>
      </c>
    </row>
    <row r="7" spans="2:11" s="11" customFormat="1" ht="16.2" customHeight="1">
      <c r="B7" s="11" t="s">
        <v>632</v>
      </c>
      <c r="C7" s="313">
        <v>63</v>
      </c>
      <c r="D7" s="314">
        <v>0.44160942100098138</v>
      </c>
    </row>
    <row r="8" spans="2:11" s="11" customFormat="1" ht="16.2" customHeight="1">
      <c r="B8" s="11" t="s">
        <v>633</v>
      </c>
      <c r="C8" s="313">
        <v>67</v>
      </c>
      <c r="D8" s="314">
        <v>0.46964811439786908</v>
      </c>
    </row>
    <row r="9" spans="2:11" s="11" customFormat="1" ht="16.2" customHeight="1">
      <c r="B9" s="11" t="s">
        <v>634</v>
      </c>
      <c r="C9" s="313">
        <v>225</v>
      </c>
      <c r="D9" s="314">
        <v>1.5771765035749334</v>
      </c>
    </row>
    <row r="10" spans="2:11" s="11" customFormat="1" ht="16.2" customHeight="1">
      <c r="B10" s="11" t="s">
        <v>635</v>
      </c>
      <c r="C10" s="190">
        <v>13911</v>
      </c>
      <c r="D10" s="314">
        <v>97.511565961026207</v>
      </c>
    </row>
    <row r="11" spans="2:11" s="11" customFormat="1" ht="16.2" customHeight="1">
      <c r="B11" s="315" t="s">
        <v>851</v>
      </c>
      <c r="C11" s="316"/>
      <c r="D11" s="317"/>
    </row>
  </sheetData>
  <hyperlinks>
    <hyperlink ref="B2" location="Índice!A1" display="ÍNDICE" xr:uid="{802FA886-6A9A-4A56-ADE8-B30106B5876D}"/>
  </hyperlinks>
  <pageMargins left="0.7" right="0.7" top="0.75" bottom="0.75" header="0.3" footer="0.3"/>
  <pageSetup orientation="portrait" horizontalDpi="360" verticalDpi="360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3599-A599-47AF-ADFE-E8EC653A0B79}">
  <dimension ref="A1:J4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3.109375" defaultRowHeight="16.2" customHeight="1"/>
  <cols>
    <col min="1" max="1" width="3.6640625" style="2" customWidth="1"/>
    <col min="2" max="2" width="42.6640625" style="78" customWidth="1"/>
    <col min="3" max="10" width="15.77734375" style="78" customWidth="1"/>
    <col min="11" max="11" width="4.5546875" style="78" customWidth="1"/>
    <col min="12" max="16384" width="13.109375" style="78"/>
  </cols>
  <sheetData>
    <row r="1" spans="1:10" s="32" customFormat="1" ht="16.2" customHeight="1">
      <c r="B1" s="98"/>
      <c r="C1" s="160"/>
      <c r="D1" s="160"/>
      <c r="E1" s="160"/>
      <c r="F1" s="160"/>
      <c r="G1" s="160"/>
      <c r="H1" s="160"/>
      <c r="I1" s="160"/>
      <c r="J1" s="160"/>
    </row>
    <row r="2" spans="1:10" s="19" customFormat="1" ht="16.2" customHeight="1">
      <c r="B2" s="100" t="s">
        <v>2</v>
      </c>
    </row>
    <row r="3" spans="1:10" s="32" customFormat="1" ht="16.2" customHeight="1">
      <c r="B3" s="98"/>
      <c r="C3" s="160"/>
      <c r="D3" s="160"/>
      <c r="E3" s="160"/>
      <c r="F3" s="160"/>
      <c r="G3" s="160"/>
      <c r="H3" s="160"/>
      <c r="I3" s="160"/>
      <c r="J3" s="160"/>
    </row>
    <row r="4" spans="1:10" ht="16.95" customHeight="1">
      <c r="B4" s="217" t="s">
        <v>932</v>
      </c>
    </row>
    <row r="5" spans="1:10" ht="13.95" customHeight="1">
      <c r="B5" s="218"/>
    </row>
    <row r="6" spans="1:10" ht="31.95" customHeight="1">
      <c r="B6" s="74" t="s">
        <v>636</v>
      </c>
      <c r="C6" s="75" t="s">
        <v>941</v>
      </c>
      <c r="D6" s="75" t="s">
        <v>942</v>
      </c>
      <c r="E6" s="75" t="s">
        <v>943</v>
      </c>
      <c r="F6" s="75" t="s">
        <v>944</v>
      </c>
      <c r="G6" s="75" t="s">
        <v>945</v>
      </c>
      <c r="H6" s="75" t="s">
        <v>946</v>
      </c>
      <c r="I6" s="75" t="s">
        <v>947</v>
      </c>
      <c r="J6" s="75" t="s">
        <v>948</v>
      </c>
    </row>
    <row r="7" spans="1:10" s="221" customFormat="1" ht="16.2" customHeight="1">
      <c r="A7" s="219"/>
      <c r="B7" s="220" t="s">
        <v>637</v>
      </c>
      <c r="C7" s="224">
        <v>-334.63538335999999</v>
      </c>
      <c r="D7" s="224">
        <v>-93.732466180000003</v>
      </c>
      <c r="E7" s="224">
        <v>-439.07951315999998</v>
      </c>
      <c r="F7" s="224">
        <v>-371.75983138999999</v>
      </c>
      <c r="G7" s="224">
        <v>-91.306791469999993</v>
      </c>
      <c r="H7" s="224">
        <v>-400.38041944000003</v>
      </c>
      <c r="I7" s="224">
        <v>-147.08439859999999</v>
      </c>
      <c r="J7" s="224">
        <v>-651.95151240999996</v>
      </c>
    </row>
    <row r="8" spans="1:10" ht="16.2" customHeight="1">
      <c r="B8" s="222" t="s">
        <v>638</v>
      </c>
      <c r="C8" s="225">
        <v>1311.3600431499999</v>
      </c>
      <c r="D8" s="225">
        <v>1662.1727905600001</v>
      </c>
      <c r="E8" s="225">
        <v>1032.2704110100001</v>
      </c>
      <c r="F8" s="225">
        <v>1264.6153799599999</v>
      </c>
      <c r="G8" s="225">
        <v>1727.07638991</v>
      </c>
      <c r="H8" s="225">
        <v>1653.0738422699999</v>
      </c>
      <c r="I8" s="225">
        <v>1562.3460077699999</v>
      </c>
      <c r="J8" s="225">
        <v>1368.2880298800001</v>
      </c>
    </row>
    <row r="9" spans="1:10" ht="16.2" customHeight="1">
      <c r="B9" s="222" t="s">
        <v>639</v>
      </c>
      <c r="C9" s="225">
        <v>8339.6833988800008</v>
      </c>
      <c r="D9" s="225">
        <v>8502.6403241400003</v>
      </c>
      <c r="E9" s="225">
        <v>8159.67985761</v>
      </c>
      <c r="F9" s="225">
        <v>8680.9620680900007</v>
      </c>
      <c r="G9" s="225">
        <v>9237.5293046299994</v>
      </c>
      <c r="H9" s="225">
        <v>9242.5897725600007</v>
      </c>
      <c r="I9" s="225">
        <v>8939.6072963799998</v>
      </c>
      <c r="J9" s="225">
        <v>9350.2765703900004</v>
      </c>
    </row>
    <row r="10" spans="1:10" ht="16.2" customHeight="1">
      <c r="B10" s="222" t="s">
        <v>640</v>
      </c>
      <c r="C10" s="225">
        <v>7028.32335573</v>
      </c>
      <c r="D10" s="225">
        <v>6840.4675335800002</v>
      </c>
      <c r="E10" s="225">
        <v>7127.4094465999997</v>
      </c>
      <c r="F10" s="225">
        <v>7416.3466881300001</v>
      </c>
      <c r="G10" s="225">
        <v>7510.4529147200001</v>
      </c>
      <c r="H10" s="225">
        <v>7589.5159302900001</v>
      </c>
      <c r="I10" s="225">
        <v>7377.2612886099996</v>
      </c>
      <c r="J10" s="225">
        <v>7981.9885405100003</v>
      </c>
    </row>
    <row r="11" spans="1:10" ht="16.2" customHeight="1">
      <c r="B11" s="222" t="s">
        <v>641</v>
      </c>
      <c r="C11" s="225">
        <v>-1005.78142271</v>
      </c>
      <c r="D11" s="225">
        <v>-455.42161980999998</v>
      </c>
      <c r="E11" s="225">
        <v>-813.62686718999998</v>
      </c>
      <c r="F11" s="225">
        <v>-883.55158124000002</v>
      </c>
      <c r="G11" s="225">
        <v>-843.44382086999997</v>
      </c>
      <c r="H11" s="225">
        <v>-658.41437991999999</v>
      </c>
      <c r="I11" s="225">
        <v>-453.86185055999999</v>
      </c>
      <c r="J11" s="225">
        <v>-553.87406339999995</v>
      </c>
    </row>
    <row r="12" spans="1:10" ht="16.2" customHeight="1">
      <c r="B12" s="222" t="s">
        <v>642</v>
      </c>
      <c r="C12" s="225">
        <v>4589.8532324999996</v>
      </c>
      <c r="D12" s="225">
        <v>4853.3450490499999</v>
      </c>
      <c r="E12" s="225">
        <v>4682.4541297899996</v>
      </c>
      <c r="F12" s="225">
        <v>4760.6929690699999</v>
      </c>
      <c r="G12" s="225">
        <v>4865.28037967</v>
      </c>
      <c r="H12" s="225">
        <v>5207.1275636399996</v>
      </c>
      <c r="I12" s="225">
        <v>5152.18583777</v>
      </c>
      <c r="J12" s="225">
        <v>5431.6245965099997</v>
      </c>
    </row>
    <row r="13" spans="1:10" ht="16.2" customHeight="1">
      <c r="B13" s="222" t="s">
        <v>643</v>
      </c>
      <c r="C13" s="225">
        <v>5595.6346552100003</v>
      </c>
      <c r="D13" s="225">
        <v>5308.7666688600002</v>
      </c>
      <c r="E13" s="225">
        <v>5496.0809969800002</v>
      </c>
      <c r="F13" s="225">
        <v>5644.2445503099998</v>
      </c>
      <c r="G13" s="225">
        <v>5708.7242005400003</v>
      </c>
      <c r="H13" s="225">
        <v>5865.5419435599997</v>
      </c>
      <c r="I13" s="225">
        <v>5606.0476883299998</v>
      </c>
      <c r="J13" s="225">
        <v>5985.4986599100002</v>
      </c>
    </row>
    <row r="14" spans="1:10" ht="16.2" customHeight="1">
      <c r="B14" s="222" t="s">
        <v>644</v>
      </c>
      <c r="C14" s="225">
        <v>2317.1414658600002</v>
      </c>
      <c r="D14" s="225">
        <v>2117.5944103699999</v>
      </c>
      <c r="E14" s="225">
        <v>1845.8972782000001</v>
      </c>
      <c r="F14" s="225">
        <v>2148.1669612000001</v>
      </c>
      <c r="G14" s="225">
        <v>2570.5202107800001</v>
      </c>
      <c r="H14" s="225">
        <v>2311.4882221900002</v>
      </c>
      <c r="I14" s="225">
        <v>2016.2078583299999</v>
      </c>
      <c r="J14" s="225">
        <v>1922.1620932799999</v>
      </c>
    </row>
    <row r="15" spans="1:10" ht="16.2" customHeight="1">
      <c r="B15" s="222" t="s">
        <v>642</v>
      </c>
      <c r="C15" s="225">
        <v>3749.8301663799998</v>
      </c>
      <c r="D15" s="225">
        <v>3649.2952750899999</v>
      </c>
      <c r="E15" s="225">
        <v>3477.22572782</v>
      </c>
      <c r="F15" s="225">
        <v>3920.2690990199999</v>
      </c>
      <c r="G15" s="225">
        <v>4372.2489249600003</v>
      </c>
      <c r="H15" s="225">
        <v>4035.4622089200002</v>
      </c>
      <c r="I15" s="225">
        <v>3787.4214586100002</v>
      </c>
      <c r="J15" s="225">
        <v>3918.6519738799998</v>
      </c>
    </row>
    <row r="16" spans="1:10" ht="16.2" customHeight="1">
      <c r="B16" s="222" t="s">
        <v>643</v>
      </c>
      <c r="C16" s="225">
        <v>1432.6887005200001</v>
      </c>
      <c r="D16" s="225">
        <v>1531.70086472</v>
      </c>
      <c r="E16" s="225">
        <v>1631.3284496199999</v>
      </c>
      <c r="F16" s="225">
        <v>1772.1021378200001</v>
      </c>
      <c r="G16" s="225">
        <v>1801.72871418</v>
      </c>
      <c r="H16" s="225">
        <v>1723.97398673</v>
      </c>
      <c r="I16" s="225">
        <v>1771.21360028</v>
      </c>
      <c r="J16" s="225">
        <v>1996.4898806000001</v>
      </c>
    </row>
    <row r="17" spans="1:10" ht="16.2" customHeight="1">
      <c r="B17" s="222" t="s">
        <v>645</v>
      </c>
      <c r="C17" s="225">
        <v>-1810.3672385699999</v>
      </c>
      <c r="D17" s="225">
        <v>-1886.81232314</v>
      </c>
      <c r="E17" s="225">
        <v>-1595.1534643</v>
      </c>
      <c r="F17" s="225">
        <v>-1781.59884332</v>
      </c>
      <c r="G17" s="225">
        <v>-2011.2441960799999</v>
      </c>
      <c r="H17" s="225">
        <v>-2178.86785581</v>
      </c>
      <c r="I17" s="225">
        <v>-1858.84314391</v>
      </c>
      <c r="J17" s="225">
        <v>-2139.9050249699999</v>
      </c>
    </row>
    <row r="18" spans="1:10" ht="16.2" customHeight="1">
      <c r="B18" s="222" t="s">
        <v>646</v>
      </c>
      <c r="C18" s="225">
        <v>194.53954945999999</v>
      </c>
      <c r="D18" s="225">
        <v>275.29654595</v>
      </c>
      <c r="E18" s="225">
        <v>277.41615947999998</v>
      </c>
      <c r="F18" s="225">
        <v>284.91595281000002</v>
      </c>
      <c r="G18" s="225">
        <v>322.73781295999999</v>
      </c>
      <c r="H18" s="225">
        <v>334.3016609</v>
      </c>
      <c r="I18" s="225">
        <v>315.36845181000001</v>
      </c>
      <c r="J18" s="225">
        <v>280.89910643000002</v>
      </c>
    </row>
    <row r="19" spans="1:10" ht="16.2" customHeight="1">
      <c r="B19" s="222" t="s">
        <v>647</v>
      </c>
      <c r="C19" s="225">
        <v>2004.9067880299999</v>
      </c>
      <c r="D19" s="225">
        <v>2162.1088690900001</v>
      </c>
      <c r="E19" s="225">
        <v>1872.56962378</v>
      </c>
      <c r="F19" s="225">
        <v>2066.5147961299999</v>
      </c>
      <c r="G19" s="225">
        <v>2333.9820090399999</v>
      </c>
      <c r="H19" s="225">
        <v>2513.1695167100002</v>
      </c>
      <c r="I19" s="225">
        <v>2174.2115957199999</v>
      </c>
      <c r="J19" s="225">
        <v>2420.8041314000002</v>
      </c>
    </row>
    <row r="20" spans="1:10" ht="16.2" customHeight="1">
      <c r="B20" s="222" t="s">
        <v>648</v>
      </c>
      <c r="C20" s="225">
        <v>-18.73505394</v>
      </c>
      <c r="D20" s="225">
        <v>3.7291639600000002</v>
      </c>
      <c r="E20" s="225">
        <v>10.63648667</v>
      </c>
      <c r="F20" s="225">
        <v>-31.821001150000001</v>
      </c>
      <c r="G20" s="225">
        <v>-34.118180899999999</v>
      </c>
      <c r="H20" s="225">
        <v>0.26439043000000001</v>
      </c>
      <c r="I20" s="225">
        <v>7.4976914600000004</v>
      </c>
      <c r="J20" s="225">
        <v>-29.587723910000001</v>
      </c>
    </row>
    <row r="21" spans="1:10" ht="16.2" customHeight="1">
      <c r="B21" s="222" t="s">
        <v>649</v>
      </c>
      <c r="C21" s="225">
        <v>-1791.63218463</v>
      </c>
      <c r="D21" s="225">
        <v>-1890.5414871</v>
      </c>
      <c r="E21" s="225">
        <v>-1605.7899509700001</v>
      </c>
      <c r="F21" s="225">
        <v>-1749.77784217</v>
      </c>
      <c r="G21" s="225">
        <v>-1977.12601518</v>
      </c>
      <c r="H21" s="225">
        <v>-2179.1322462399999</v>
      </c>
      <c r="I21" s="225">
        <v>-1866.3408353699999</v>
      </c>
      <c r="J21" s="225">
        <v>-2110.3173010599999</v>
      </c>
    </row>
    <row r="22" spans="1:10" ht="16.2" customHeight="1">
      <c r="B22" s="222" t="s">
        <v>650</v>
      </c>
      <c r="C22" s="225">
        <v>164.37181206</v>
      </c>
      <c r="D22" s="225">
        <v>130.90706639999999</v>
      </c>
      <c r="E22" s="225">
        <v>123.80354013</v>
      </c>
      <c r="F22" s="225">
        <v>145.22363197000001</v>
      </c>
      <c r="G22" s="225">
        <v>192.8610147</v>
      </c>
      <c r="H22" s="225">
        <v>125.4135941</v>
      </c>
      <c r="I22" s="225">
        <v>149.41273753999999</v>
      </c>
      <c r="J22" s="225">
        <v>119.66548268</v>
      </c>
    </row>
    <row r="23" spans="1:10" ht="16.2" customHeight="1">
      <c r="B23" s="222" t="s">
        <v>646</v>
      </c>
      <c r="C23" s="225">
        <v>337.43593828000002</v>
      </c>
      <c r="D23" s="225">
        <v>309.83112196000002</v>
      </c>
      <c r="E23" s="225">
        <v>294.20274739000001</v>
      </c>
      <c r="F23" s="225">
        <v>306.41867186000002</v>
      </c>
      <c r="G23" s="225">
        <v>380.76168787</v>
      </c>
      <c r="H23" s="225">
        <v>325.97662629000001</v>
      </c>
      <c r="I23" s="225">
        <v>341.41278426000002</v>
      </c>
      <c r="J23" s="225">
        <v>325.66314246000002</v>
      </c>
    </row>
    <row r="24" spans="1:10" ht="16.2" customHeight="1">
      <c r="B24" s="222" t="s">
        <v>651</v>
      </c>
      <c r="C24" s="225">
        <v>173.06412621999999</v>
      </c>
      <c r="D24" s="225">
        <v>178.92405556</v>
      </c>
      <c r="E24" s="225">
        <v>170.39920726</v>
      </c>
      <c r="F24" s="225">
        <v>161.19503989</v>
      </c>
      <c r="G24" s="225">
        <v>187.90067317</v>
      </c>
      <c r="H24" s="225">
        <v>200.56303219</v>
      </c>
      <c r="I24" s="225">
        <v>192.00004672</v>
      </c>
      <c r="J24" s="225">
        <v>205.99765977999999</v>
      </c>
    </row>
    <row r="25" spans="1:10" s="221" customFormat="1" ht="16.2" customHeight="1">
      <c r="A25" s="219"/>
      <c r="B25" s="220" t="s">
        <v>652</v>
      </c>
      <c r="C25" s="224">
        <v>4.8586355599999997</v>
      </c>
      <c r="D25" s="224">
        <v>5.9783947499999996</v>
      </c>
      <c r="E25" s="224">
        <v>4.7353735800000001</v>
      </c>
      <c r="F25" s="224">
        <v>6.0429705</v>
      </c>
      <c r="G25" s="224">
        <v>5.3181215799999997</v>
      </c>
      <c r="H25" s="224">
        <v>7.70327874</v>
      </c>
      <c r="I25" s="224">
        <v>5.9707366000000004</v>
      </c>
      <c r="J25" s="224">
        <v>5.2640651299999996</v>
      </c>
    </row>
    <row r="26" spans="1:10" ht="16.2" customHeight="1">
      <c r="B26" s="222" t="s">
        <v>653</v>
      </c>
      <c r="C26" s="225">
        <v>8.1307969900000003</v>
      </c>
      <c r="D26" s="225">
        <v>9.2727164599999998</v>
      </c>
      <c r="E26" s="225">
        <v>8.1176987300000008</v>
      </c>
      <c r="F26" s="225">
        <v>9.7520027200000001</v>
      </c>
      <c r="G26" s="225">
        <v>8.9560643899999999</v>
      </c>
      <c r="H26" s="225">
        <v>11.542935659999999</v>
      </c>
      <c r="I26" s="225">
        <v>9.7806506199999994</v>
      </c>
      <c r="J26" s="225">
        <v>9.3864096099999994</v>
      </c>
    </row>
    <row r="27" spans="1:10" ht="16.2" customHeight="1">
      <c r="B27" s="222" t="s">
        <v>654</v>
      </c>
      <c r="C27" s="225">
        <v>3.2721614300000001</v>
      </c>
      <c r="D27" s="225">
        <v>3.2943217100000002</v>
      </c>
      <c r="E27" s="225">
        <v>3.3823251499999998</v>
      </c>
      <c r="F27" s="225">
        <v>3.7090322200000001</v>
      </c>
      <c r="G27" s="225">
        <v>3.6379428100000002</v>
      </c>
      <c r="H27" s="225">
        <v>3.8396569199999999</v>
      </c>
      <c r="I27" s="225">
        <v>3.8099140199999999</v>
      </c>
      <c r="J27" s="225">
        <v>4.1223444799999998</v>
      </c>
    </row>
    <row r="28" spans="1:10" ht="16.2" customHeight="1">
      <c r="B28" s="222" t="s">
        <v>655</v>
      </c>
      <c r="C28" s="225">
        <v>-329.77674780000001</v>
      </c>
      <c r="D28" s="225">
        <v>-87.754071429999996</v>
      </c>
      <c r="E28" s="225">
        <v>-434.34413957999999</v>
      </c>
      <c r="F28" s="225">
        <v>-365.71686089000002</v>
      </c>
      <c r="G28" s="225">
        <v>-85.988669889999997</v>
      </c>
      <c r="H28" s="225">
        <v>-392.6771407</v>
      </c>
      <c r="I28" s="225">
        <v>-141.11366200000001</v>
      </c>
      <c r="J28" s="225">
        <v>-646.68744728000001</v>
      </c>
    </row>
    <row r="29" spans="1:10" s="221" customFormat="1" ht="16.2" customHeight="1">
      <c r="A29" s="219"/>
      <c r="B29" s="220" t="s">
        <v>656</v>
      </c>
      <c r="C29" s="224">
        <v>-1121.8978932299999</v>
      </c>
      <c r="D29" s="224">
        <v>-1767.9932899800001</v>
      </c>
      <c r="E29" s="224">
        <v>-616.85640678000004</v>
      </c>
      <c r="F29" s="224">
        <v>-1641.01729733</v>
      </c>
      <c r="G29" s="224">
        <v>20.270514169999998</v>
      </c>
      <c r="H29" s="224">
        <v>-802.93080007000003</v>
      </c>
      <c r="I29" s="224">
        <v>198.67953373</v>
      </c>
      <c r="J29" s="224">
        <v>-1072.99691953</v>
      </c>
    </row>
    <row r="30" spans="1:10" ht="16.2" customHeight="1">
      <c r="B30" s="222" t="s">
        <v>657</v>
      </c>
      <c r="C30" s="225">
        <v>-211.70498825999999</v>
      </c>
      <c r="D30" s="225">
        <v>796.47018865999996</v>
      </c>
      <c r="E30" s="225">
        <v>762.62237436999999</v>
      </c>
      <c r="F30" s="225">
        <v>1501.34276264</v>
      </c>
      <c r="G30" s="225">
        <v>1235.9933263299999</v>
      </c>
      <c r="H30" s="225">
        <v>1660.3896331399999</v>
      </c>
      <c r="I30" s="225">
        <v>1559.3853242099999</v>
      </c>
      <c r="J30" s="225">
        <v>-25.955832900000001</v>
      </c>
    </row>
    <row r="31" spans="1:10" ht="16.2" customHeight="1">
      <c r="B31" s="222" t="s">
        <v>658</v>
      </c>
      <c r="C31" s="225">
        <v>135.67542021</v>
      </c>
      <c r="D31" s="225">
        <v>95.579701779999994</v>
      </c>
      <c r="E31" s="225">
        <v>374.52182771999998</v>
      </c>
      <c r="F31" s="225">
        <v>381.08805985999999</v>
      </c>
      <c r="G31" s="225">
        <v>363.92087529000003</v>
      </c>
      <c r="H31" s="225">
        <v>583.30767227000001</v>
      </c>
      <c r="I31" s="225">
        <v>396.37065589999997</v>
      </c>
      <c r="J31" s="225">
        <v>-341.27771338000002</v>
      </c>
    </row>
    <row r="32" spans="1:10" ht="16.2" customHeight="1">
      <c r="B32" s="222" t="s">
        <v>659</v>
      </c>
      <c r="C32" s="225">
        <v>-44.947955479999997</v>
      </c>
      <c r="D32" s="225">
        <v>1124.4345713800001</v>
      </c>
      <c r="E32" s="225">
        <v>904.09839065000006</v>
      </c>
      <c r="F32" s="225">
        <v>156.63849408999999</v>
      </c>
      <c r="G32" s="225">
        <v>854.58749194999996</v>
      </c>
      <c r="H32" s="225">
        <v>546.14846276000003</v>
      </c>
      <c r="I32" s="225">
        <v>1193.92419862</v>
      </c>
      <c r="J32" s="225">
        <v>542.40841549000004</v>
      </c>
    </row>
    <row r="33" spans="1:10" ht="16.2" customHeight="1">
      <c r="B33" s="222" t="s">
        <v>660</v>
      </c>
      <c r="C33" s="225">
        <v>-2.7906872800000002</v>
      </c>
      <c r="D33" s="225">
        <v>-2.7526084399999999</v>
      </c>
      <c r="E33" s="225">
        <v>-2.7196729500000001</v>
      </c>
      <c r="F33" s="225">
        <v>-2.7099439599999999</v>
      </c>
      <c r="G33" s="225">
        <v>-2.81859415</v>
      </c>
      <c r="H33" s="225">
        <v>-2.7801345300000002</v>
      </c>
      <c r="I33" s="225">
        <v>-2.7468696800000001</v>
      </c>
      <c r="J33" s="225">
        <v>-2.7370434000000001</v>
      </c>
    </row>
    <row r="34" spans="1:10" ht="16.2" customHeight="1">
      <c r="B34" s="222" t="s">
        <v>661</v>
      </c>
      <c r="C34" s="225">
        <v>-299.64176571000002</v>
      </c>
      <c r="D34" s="225">
        <v>-420.79147605999998</v>
      </c>
      <c r="E34" s="225">
        <v>-513.27817104999997</v>
      </c>
      <c r="F34" s="225">
        <v>966.32615265000004</v>
      </c>
      <c r="G34" s="225">
        <v>20.303553239999999</v>
      </c>
      <c r="H34" s="225">
        <v>533.71363264000001</v>
      </c>
      <c r="I34" s="225">
        <v>-28.162660630000001</v>
      </c>
      <c r="J34" s="225">
        <v>-224.34949161</v>
      </c>
    </row>
    <row r="35" spans="1:10" ht="16.2" customHeight="1">
      <c r="B35" s="222" t="s">
        <v>662</v>
      </c>
      <c r="C35" s="225">
        <v>910.19290496999997</v>
      </c>
      <c r="D35" s="225">
        <v>2564.4634786400002</v>
      </c>
      <c r="E35" s="225">
        <v>1379.47878115</v>
      </c>
      <c r="F35" s="225">
        <v>3142.3600599699998</v>
      </c>
      <c r="G35" s="225">
        <v>1215.7228121600001</v>
      </c>
      <c r="H35" s="225">
        <v>2463.3204332099999</v>
      </c>
      <c r="I35" s="225">
        <v>1360.7057904799999</v>
      </c>
      <c r="J35" s="225">
        <v>1047.0410866300001</v>
      </c>
    </row>
    <row r="36" spans="1:10" ht="16.2" customHeight="1">
      <c r="B36" s="222" t="s">
        <v>658</v>
      </c>
      <c r="C36" s="225">
        <v>946.74871203999999</v>
      </c>
      <c r="D36" s="225">
        <v>1321.31979372</v>
      </c>
      <c r="E36" s="225">
        <v>960.67797886000005</v>
      </c>
      <c r="F36" s="225">
        <v>1458.73327324</v>
      </c>
      <c r="G36" s="225">
        <v>1369.02133822</v>
      </c>
      <c r="H36" s="225">
        <v>1310.76601007</v>
      </c>
      <c r="I36" s="225">
        <v>1156.2372127900001</v>
      </c>
      <c r="J36" s="225">
        <v>1441.3341876</v>
      </c>
    </row>
    <row r="37" spans="1:10" ht="16.2" customHeight="1">
      <c r="B37" s="222" t="s">
        <v>659</v>
      </c>
      <c r="C37" s="225">
        <v>-533.62582756999996</v>
      </c>
      <c r="D37" s="225">
        <v>372.39031974</v>
      </c>
      <c r="E37" s="225">
        <v>224.25694150000001</v>
      </c>
      <c r="F37" s="225">
        <v>1609.2272406500001</v>
      </c>
      <c r="G37" s="225">
        <v>83.911608700000002</v>
      </c>
      <c r="H37" s="225">
        <v>530.17761697000003</v>
      </c>
      <c r="I37" s="225">
        <v>-444.1197573</v>
      </c>
      <c r="J37" s="225">
        <v>-86.375665889999993</v>
      </c>
    </row>
    <row r="38" spans="1:10" ht="16.2" customHeight="1">
      <c r="B38" s="222" t="s">
        <v>660</v>
      </c>
      <c r="C38" s="225">
        <v>-0.64991664000000005</v>
      </c>
      <c r="D38" s="225">
        <v>-0.62208118000000001</v>
      </c>
      <c r="E38" s="225">
        <v>-0.63405624999999999</v>
      </c>
      <c r="F38" s="225">
        <v>-0.63615363999999996</v>
      </c>
      <c r="G38" s="225">
        <v>-0.65641581000000004</v>
      </c>
      <c r="H38" s="225">
        <v>-0.62830198999999998</v>
      </c>
      <c r="I38" s="225">
        <v>-0.64039681000000004</v>
      </c>
      <c r="J38" s="225">
        <v>-0.64251517999999996</v>
      </c>
    </row>
    <row r="39" spans="1:10" ht="16.2" customHeight="1">
      <c r="B39" s="222" t="s">
        <v>661</v>
      </c>
      <c r="C39" s="225">
        <v>497.71993714000001</v>
      </c>
      <c r="D39" s="225">
        <v>871.37544635999996</v>
      </c>
      <c r="E39" s="225">
        <v>195.17791704000001</v>
      </c>
      <c r="F39" s="225">
        <v>75.035699719999997</v>
      </c>
      <c r="G39" s="225">
        <v>-236.55371894999999</v>
      </c>
      <c r="H39" s="225">
        <v>623.00510815999996</v>
      </c>
      <c r="I39" s="225">
        <v>649.22873179999999</v>
      </c>
      <c r="J39" s="225">
        <v>-307.27491989999999</v>
      </c>
    </row>
    <row r="40" spans="1:10" s="221" customFormat="1" ht="16.2" customHeight="1">
      <c r="A40" s="219"/>
      <c r="B40" s="220" t="s">
        <v>663</v>
      </c>
      <c r="C40" s="224">
        <v>-248.35452982999999</v>
      </c>
      <c r="D40" s="224">
        <v>355.72055842999998</v>
      </c>
      <c r="E40" s="224">
        <v>0.74865614000000003</v>
      </c>
      <c r="F40" s="224">
        <v>499.06145150999998</v>
      </c>
      <c r="G40" s="224">
        <v>328.89711096000002</v>
      </c>
      <c r="H40" s="224">
        <v>-45.497337539999997</v>
      </c>
      <c r="I40" s="224">
        <v>599.72901205000005</v>
      </c>
      <c r="J40" s="224">
        <v>-354.05010420000002</v>
      </c>
    </row>
    <row r="41" spans="1:10" s="221" customFormat="1" ht="16.2" customHeight="1">
      <c r="A41" s="219"/>
      <c r="B41" s="220" t="s">
        <v>664</v>
      </c>
      <c r="C41" s="224">
        <v>543.76661560000002</v>
      </c>
      <c r="D41" s="224">
        <v>2035.95977698</v>
      </c>
      <c r="E41" s="224">
        <v>183.26092334000001</v>
      </c>
      <c r="F41" s="224">
        <v>1774.36188795</v>
      </c>
      <c r="G41" s="224">
        <v>222.6379269</v>
      </c>
      <c r="H41" s="224">
        <v>364.75632182999999</v>
      </c>
      <c r="I41" s="224">
        <v>259.93581632000001</v>
      </c>
      <c r="J41" s="224">
        <v>72.259368050000006</v>
      </c>
    </row>
    <row r="42" spans="1:10" ht="16.2" customHeight="1">
      <c r="B42" s="222" t="s">
        <v>665</v>
      </c>
      <c r="C42" s="223"/>
      <c r="D42" s="223"/>
      <c r="E42" s="223"/>
      <c r="F42" s="223"/>
      <c r="G42" s="223"/>
      <c r="H42" s="223"/>
      <c r="I42" s="223"/>
      <c r="J42" s="223"/>
    </row>
    <row r="43" spans="1:10" ht="16.2" customHeight="1">
      <c r="B43" s="78" t="s">
        <v>666</v>
      </c>
    </row>
  </sheetData>
  <hyperlinks>
    <hyperlink ref="B2" location="Índice!A1" display="ÍNDICE" xr:uid="{A2AE7A54-B7D6-4452-BF6A-7B8E9DD1A3F9}"/>
  </hyperlinks>
  <pageMargins left="0.74803149606299213" right="0.74803149606299213" top="0.98425196850393704" bottom="0.98425196850393704" header="0" footer="0.51181102362204722"/>
  <pageSetup orientation="portrait" horizontalDpi="4294967292" verticalDpi="4294967292" r:id="rId1"/>
  <headerFooter alignWithMargins="0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F952-A7A9-41D7-AA24-A891E46E80E0}">
  <dimension ref="A1:M27"/>
  <sheetViews>
    <sheetView showGridLines="0" zoomScaleNormal="100" workbookViewId="0"/>
  </sheetViews>
  <sheetFormatPr baseColWidth="10" defaultColWidth="13.109375" defaultRowHeight="16.2" customHeight="1"/>
  <cols>
    <col min="1" max="1" width="3.6640625" style="2" customWidth="1"/>
    <col min="2" max="2" width="25.6640625" style="78" customWidth="1"/>
    <col min="3" max="4" width="15.6640625" style="78" customWidth="1"/>
    <col min="5" max="16384" width="13.109375" style="78"/>
  </cols>
  <sheetData>
    <row r="1" spans="1:13" s="32" customFormat="1" ht="16.2" customHeight="1">
      <c r="B1" s="98"/>
      <c r="C1" s="160"/>
      <c r="D1" s="160"/>
      <c r="E1" s="160"/>
      <c r="F1" s="160"/>
      <c r="G1" s="160"/>
    </row>
    <row r="2" spans="1:13" s="19" customFormat="1" ht="16.2" customHeight="1">
      <c r="B2" s="100" t="s">
        <v>2</v>
      </c>
    </row>
    <row r="3" spans="1:13" s="32" customFormat="1" ht="16.2" customHeight="1">
      <c r="B3" s="98"/>
      <c r="C3" s="160"/>
      <c r="D3" s="160"/>
      <c r="E3" s="160"/>
      <c r="F3" s="160"/>
      <c r="G3" s="160"/>
    </row>
    <row r="4" spans="1:13" s="218" customFormat="1" ht="16.2" customHeight="1">
      <c r="A4" s="2"/>
      <c r="B4" s="229" t="s">
        <v>849</v>
      </c>
    </row>
    <row r="5" spans="1:13" ht="16.2" customHeight="1">
      <c r="B5" s="76"/>
    </row>
    <row r="6" spans="1:13" ht="31.95" customHeight="1">
      <c r="B6" s="79" t="s">
        <v>5</v>
      </c>
      <c r="C6" s="80" t="s">
        <v>61</v>
      </c>
      <c r="D6" s="80" t="s">
        <v>62</v>
      </c>
    </row>
    <row r="7" spans="1:13" ht="16.2" customHeight="1">
      <c r="B7" s="77" t="s">
        <v>80</v>
      </c>
      <c r="C7" s="232">
        <v>12269.4</v>
      </c>
      <c r="D7" s="232">
        <v>17348.099999999999</v>
      </c>
      <c r="E7" s="230"/>
      <c r="F7" s="227"/>
      <c r="K7" s="2"/>
      <c r="L7" s="2"/>
      <c r="M7" s="2"/>
    </row>
    <row r="8" spans="1:13" ht="16.2" customHeight="1">
      <c r="B8" s="77" t="s">
        <v>667</v>
      </c>
      <c r="C8" s="232">
        <v>12585.5</v>
      </c>
      <c r="D8" s="232">
        <v>17212.2</v>
      </c>
      <c r="E8" s="230"/>
      <c r="F8" s="227"/>
      <c r="K8" s="226"/>
      <c r="L8" s="226"/>
      <c r="M8" s="226"/>
    </row>
    <row r="9" spans="1:13" ht="16.2" customHeight="1">
      <c r="B9" s="77" t="s">
        <v>82</v>
      </c>
      <c r="C9" s="232">
        <v>12803.2</v>
      </c>
      <c r="D9" s="232">
        <v>16545.5</v>
      </c>
      <c r="E9" s="230"/>
      <c r="F9" s="227"/>
      <c r="K9" s="226"/>
      <c r="L9" s="226"/>
      <c r="M9" s="226"/>
    </row>
    <row r="10" spans="1:13" ht="16.2" customHeight="1">
      <c r="B10" s="77" t="s">
        <v>83</v>
      </c>
      <c r="C10" s="232">
        <v>14666.3</v>
      </c>
      <c r="D10" s="232">
        <v>16623</v>
      </c>
      <c r="E10" s="230"/>
      <c r="F10" s="227"/>
      <c r="K10" s="226"/>
      <c r="L10" s="226"/>
      <c r="M10" s="226"/>
    </row>
    <row r="11" spans="1:13" ht="16.2" customHeight="1">
      <c r="B11" s="77" t="s">
        <v>84</v>
      </c>
      <c r="C11" s="232">
        <v>14496.1</v>
      </c>
      <c r="D11" s="232">
        <v>16247</v>
      </c>
      <c r="E11" s="230"/>
      <c r="F11" s="227"/>
      <c r="K11" s="226"/>
      <c r="L11" s="226"/>
      <c r="M11" s="226"/>
    </row>
    <row r="12" spans="1:13" ht="16.2" customHeight="1">
      <c r="B12" s="77" t="s">
        <v>85</v>
      </c>
      <c r="C12" s="232">
        <v>14449</v>
      </c>
      <c r="D12" s="232">
        <v>16861.8</v>
      </c>
      <c r="E12" s="230"/>
      <c r="F12" s="227"/>
      <c r="K12" s="226"/>
      <c r="L12" s="226"/>
      <c r="M12" s="226"/>
    </row>
    <row r="13" spans="1:13" ht="16.2" customHeight="1">
      <c r="B13" s="77" t="s">
        <v>86</v>
      </c>
      <c r="C13" s="232">
        <v>14787</v>
      </c>
      <c r="D13" s="232">
        <v>16989.5</v>
      </c>
      <c r="E13" s="230"/>
      <c r="F13" s="227"/>
      <c r="K13" s="226"/>
      <c r="L13" s="226"/>
      <c r="M13" s="226"/>
    </row>
    <row r="14" spans="1:13" ht="16.2" customHeight="1">
      <c r="B14" s="77" t="s">
        <v>87</v>
      </c>
      <c r="C14" s="232">
        <v>14806.1</v>
      </c>
      <c r="D14" s="232">
        <v>17139.3</v>
      </c>
      <c r="E14" s="230"/>
      <c r="F14" s="227"/>
      <c r="K14" s="226"/>
      <c r="L14" s="226"/>
      <c r="M14" s="226"/>
    </row>
    <row r="15" spans="1:13" ht="16.2" customHeight="1">
      <c r="B15" s="77" t="s">
        <v>88</v>
      </c>
      <c r="C15" s="232">
        <v>14273.2</v>
      </c>
      <c r="D15" s="232">
        <v>17005.5</v>
      </c>
      <c r="E15" s="230"/>
      <c r="F15" s="227"/>
      <c r="K15" s="226"/>
      <c r="L15" s="226"/>
      <c r="M15" s="226"/>
    </row>
    <row r="16" spans="1:13" ht="16.2" customHeight="1">
      <c r="B16" s="77" t="s">
        <v>89</v>
      </c>
      <c r="C16" s="232">
        <v>14455.9</v>
      </c>
      <c r="D16" s="232">
        <v>16920</v>
      </c>
      <c r="E16" s="230"/>
      <c r="F16" s="227"/>
      <c r="K16" s="226"/>
      <c r="L16" s="226"/>
      <c r="M16" s="226"/>
    </row>
    <row r="17" spans="2:13" ht="16.2" customHeight="1">
      <c r="B17" s="77" t="s">
        <v>90</v>
      </c>
      <c r="C17" s="232">
        <v>15923.8</v>
      </c>
      <c r="D17" s="232">
        <v>17082.599999999999</v>
      </c>
      <c r="E17" s="230"/>
      <c r="F17" s="227"/>
      <c r="K17" s="226"/>
      <c r="L17" s="226"/>
      <c r="M17" s="226"/>
    </row>
    <row r="18" spans="2:13" ht="16.2" customHeight="1">
      <c r="B18" s="77" t="s">
        <v>668</v>
      </c>
      <c r="C18" s="232">
        <v>16353.9</v>
      </c>
      <c r="D18" s="232">
        <v>16829.3</v>
      </c>
      <c r="E18" s="230"/>
      <c r="F18" s="227"/>
    </row>
    <row r="19" spans="2:13" ht="16.2" customHeight="1">
      <c r="B19" s="78" t="s">
        <v>666</v>
      </c>
      <c r="D19" s="231"/>
    </row>
    <row r="20" spans="2:13" ht="16.2" customHeight="1">
      <c r="B20" s="77"/>
      <c r="D20" s="231"/>
    </row>
    <row r="21" spans="2:13" ht="16.2" customHeight="1">
      <c r="D21" s="231"/>
    </row>
    <row r="22" spans="2:13" ht="16.2" customHeight="1">
      <c r="D22" s="231"/>
    </row>
    <row r="23" spans="2:13" ht="16.2" customHeight="1">
      <c r="D23" s="231"/>
    </row>
    <row r="24" spans="2:13" ht="16.2" customHeight="1">
      <c r="D24" s="231"/>
    </row>
    <row r="25" spans="2:13" ht="16.2" customHeight="1">
      <c r="D25" s="231"/>
    </row>
    <row r="26" spans="2:13" ht="16.2" customHeight="1">
      <c r="D26" s="231"/>
    </row>
    <row r="27" spans="2:13" ht="16.2" customHeight="1">
      <c r="D27" s="231"/>
    </row>
  </sheetData>
  <hyperlinks>
    <hyperlink ref="B2" location="Índice!A1" display="ÍNDICE" xr:uid="{5B3DB703-8473-45DC-BAE2-E92459F3EB3D}"/>
  </hyperlinks>
  <pageMargins left="0.74803149606299213" right="0.74803149606299213" top="0.98425196850393704" bottom="0.98425196850393704" header="0.51181102362204722" footer="0.51181102362204722"/>
  <pageSetup orientation="portrait" horizontalDpi="4294967292" verticalDpi="4294967292" r:id="rId1"/>
  <headerFooter alignWithMargins="0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E242E-3AE7-40B9-9EBC-912AB4D1347E}">
  <dimension ref="A1:Q19"/>
  <sheetViews>
    <sheetView showGridLines="0" zoomScaleNormal="100" workbookViewId="0"/>
  </sheetViews>
  <sheetFormatPr baseColWidth="10" defaultColWidth="13.109375" defaultRowHeight="16.2" customHeight="1"/>
  <cols>
    <col min="1" max="1" width="3.6640625" style="2" customWidth="1"/>
    <col min="2" max="2" width="25.6640625" style="234" customWidth="1"/>
    <col min="3" max="4" width="15.6640625" style="234" customWidth="1"/>
    <col min="5" max="16384" width="13.109375" style="234"/>
  </cols>
  <sheetData>
    <row r="1" spans="2:17" s="32" customFormat="1" ht="16.2" customHeight="1">
      <c r="B1" s="98"/>
      <c r="C1" s="160"/>
      <c r="D1" s="160"/>
      <c r="E1" s="160"/>
      <c r="F1" s="160"/>
      <c r="G1" s="160"/>
      <c r="H1" s="160"/>
      <c r="I1" s="160"/>
      <c r="J1" s="160"/>
      <c r="K1" s="160"/>
    </row>
    <row r="2" spans="2:17" s="19" customFormat="1" ht="16.2" customHeight="1">
      <c r="B2" s="100" t="s">
        <v>2</v>
      </c>
    </row>
    <row r="3" spans="2:17" s="32" customFormat="1" ht="16.2" customHeight="1">
      <c r="B3" s="98"/>
      <c r="C3" s="160"/>
      <c r="D3" s="160"/>
      <c r="E3" s="160"/>
      <c r="F3" s="160"/>
      <c r="G3" s="160"/>
      <c r="H3" s="160"/>
      <c r="I3" s="160"/>
      <c r="J3" s="160"/>
      <c r="K3" s="160"/>
    </row>
    <row r="4" spans="2:17" ht="16.95" customHeight="1">
      <c r="B4" s="233" t="s">
        <v>848</v>
      </c>
      <c r="C4" s="81"/>
    </row>
    <row r="5" spans="2:17" ht="13.95" customHeight="1">
      <c r="B5" s="235"/>
    </row>
    <row r="6" spans="2:17" ht="31.95" customHeight="1">
      <c r="B6" s="83" t="s">
        <v>5</v>
      </c>
      <c r="C6" s="84" t="s">
        <v>61</v>
      </c>
      <c r="D6" s="84" t="s">
        <v>62</v>
      </c>
      <c r="G6" s="228"/>
      <c r="H6" s="226"/>
      <c r="I6" s="226"/>
      <c r="J6" s="226"/>
    </row>
    <row r="7" spans="2:17" ht="16.2" customHeight="1">
      <c r="B7" s="81" t="s">
        <v>80</v>
      </c>
      <c r="C7" s="238">
        <v>11262.57360082</v>
      </c>
      <c r="D7" s="238">
        <v>16799.900000000001</v>
      </c>
      <c r="F7" s="236"/>
      <c r="G7" s="228"/>
      <c r="H7" s="226"/>
      <c r="I7" s="226"/>
      <c r="J7" s="226"/>
      <c r="K7" s="236"/>
      <c r="L7" s="236"/>
      <c r="M7" s="236"/>
      <c r="N7" s="236"/>
      <c r="O7" s="236"/>
      <c r="P7" s="236"/>
      <c r="Q7" s="236"/>
    </row>
    <row r="8" spans="2:17" ht="16.2" customHeight="1">
      <c r="B8" s="81" t="s">
        <v>81</v>
      </c>
      <c r="C8" s="238">
        <v>11769.84910634</v>
      </c>
      <c r="D8" s="238">
        <v>16685.2</v>
      </c>
      <c r="F8" s="236"/>
      <c r="G8" s="228"/>
      <c r="H8" s="226"/>
      <c r="I8" s="226"/>
      <c r="J8" s="226"/>
      <c r="K8" s="236"/>
      <c r="L8" s="236"/>
      <c r="M8" s="236"/>
      <c r="N8" s="236"/>
      <c r="O8" s="236"/>
      <c r="P8" s="236"/>
      <c r="Q8" s="236"/>
    </row>
    <row r="9" spans="2:17" ht="16.2" customHeight="1">
      <c r="B9" s="81" t="s">
        <v>82</v>
      </c>
      <c r="C9" s="238">
        <v>12048.85681334</v>
      </c>
      <c r="D9" s="238">
        <v>16029.9</v>
      </c>
      <c r="G9" s="228"/>
      <c r="H9" s="226"/>
      <c r="I9" s="226"/>
      <c r="J9" s="226"/>
    </row>
    <row r="10" spans="2:17" ht="16.2" customHeight="1">
      <c r="B10" s="81" t="s">
        <v>83</v>
      </c>
      <c r="C10" s="238">
        <v>14032.9301497</v>
      </c>
      <c r="D10" s="238">
        <v>16173.2</v>
      </c>
      <c r="G10" s="228"/>
      <c r="H10" s="226"/>
      <c r="I10" s="226"/>
      <c r="J10" s="226"/>
    </row>
    <row r="11" spans="2:17" ht="16.2" customHeight="1">
      <c r="B11" s="81" t="s">
        <v>84</v>
      </c>
      <c r="C11" s="238">
        <v>13829.805128489999</v>
      </c>
      <c r="D11" s="238">
        <v>15771.1</v>
      </c>
      <c r="G11" s="228"/>
      <c r="H11" s="226"/>
      <c r="I11" s="226"/>
      <c r="J11" s="226"/>
    </row>
    <row r="12" spans="2:17" ht="16.2" customHeight="1">
      <c r="B12" s="81" t="s">
        <v>85</v>
      </c>
      <c r="C12" s="238">
        <v>13883.99</v>
      </c>
      <c r="D12" s="238">
        <v>16440.7</v>
      </c>
      <c r="G12" s="228"/>
      <c r="H12" s="226"/>
      <c r="I12" s="226"/>
      <c r="J12" s="226"/>
    </row>
    <row r="13" spans="2:17" ht="16.2" customHeight="1">
      <c r="B13" s="81" t="s">
        <v>86</v>
      </c>
      <c r="C13" s="238">
        <v>14236.727548680001</v>
      </c>
      <c r="D13" s="238">
        <v>16509.7</v>
      </c>
      <c r="G13" s="228"/>
      <c r="H13" s="226"/>
      <c r="I13" s="226"/>
      <c r="J13" s="226"/>
    </row>
    <row r="14" spans="2:17" ht="16.2" customHeight="1">
      <c r="B14" s="81" t="s">
        <v>87</v>
      </c>
      <c r="C14" s="238">
        <v>14282.832569759999</v>
      </c>
      <c r="D14" s="238">
        <v>16683.400000000001</v>
      </c>
      <c r="G14" s="228"/>
      <c r="H14" s="226"/>
      <c r="I14" s="226"/>
      <c r="J14" s="226"/>
    </row>
    <row r="15" spans="2:17" ht="16.2" customHeight="1">
      <c r="B15" s="81" t="s">
        <v>88</v>
      </c>
      <c r="C15" s="238">
        <v>13664.72678003</v>
      </c>
      <c r="D15" s="238">
        <v>16502.2</v>
      </c>
      <c r="G15" s="228"/>
      <c r="H15" s="226"/>
      <c r="I15" s="226"/>
      <c r="J15" s="226"/>
    </row>
    <row r="16" spans="2:17" ht="16.2" customHeight="1">
      <c r="B16" s="81" t="s">
        <v>89</v>
      </c>
      <c r="C16" s="238">
        <v>13757.216222520001</v>
      </c>
      <c r="D16" s="238">
        <v>16358.8</v>
      </c>
      <c r="G16" s="228"/>
      <c r="H16" s="226"/>
      <c r="I16" s="226"/>
      <c r="J16" s="226"/>
    </row>
    <row r="17" spans="2:10" ht="16.2" customHeight="1">
      <c r="B17" s="81" t="s">
        <v>90</v>
      </c>
      <c r="C17" s="238">
        <v>15222.493158089999</v>
      </c>
      <c r="D17" s="238">
        <v>16428.900000000001</v>
      </c>
      <c r="G17" s="228"/>
      <c r="H17" s="226"/>
      <c r="I17" s="226"/>
      <c r="J17" s="226"/>
    </row>
    <row r="18" spans="2:10" ht="16.2" customHeight="1">
      <c r="B18" s="81" t="s">
        <v>91</v>
      </c>
      <c r="C18" s="238">
        <v>15735.16943204</v>
      </c>
      <c r="D18" s="238">
        <v>16020.5</v>
      </c>
    </row>
    <row r="19" spans="2:10" ht="16.2" customHeight="1">
      <c r="B19" s="81" t="s">
        <v>666</v>
      </c>
      <c r="C19" s="237"/>
      <c r="D19" s="237"/>
    </row>
  </sheetData>
  <hyperlinks>
    <hyperlink ref="B2" location="Índice!A1" display="ÍNDICE" xr:uid="{EAEFB408-C8B5-411B-AE65-633E55FCFFDE}"/>
  </hyperlinks>
  <pageMargins left="0.74803149606299213" right="0.74803149606299213" top="0.98425196850393704" bottom="0.98425196850393704" header="0.51181102362204722" footer="0.51181102362204722"/>
  <pageSetup orientation="portrait" horizontalDpi="4294967292" verticalDpi="4294967292" r:id="rId1"/>
  <headerFooter alignWithMargins="0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B54E0-FFDF-40C4-9019-A2745D297A6D}">
  <dimension ref="A1:T44"/>
  <sheetViews>
    <sheetView showGridLines="0" zoomScaleNormal="100" workbookViewId="0"/>
  </sheetViews>
  <sheetFormatPr baseColWidth="10" defaultColWidth="13.109375" defaultRowHeight="16.2" customHeight="1"/>
  <cols>
    <col min="1" max="1" width="3.6640625" style="82" customWidth="1"/>
    <col min="2" max="2" width="25.6640625" style="82" customWidth="1"/>
    <col min="3" max="4" width="15.6640625" style="82" customWidth="1"/>
    <col min="5" max="16384" width="13.109375" style="82"/>
  </cols>
  <sheetData>
    <row r="1" spans="2:20" s="32" customFormat="1" ht="16.2" customHeight="1">
      <c r="B1" s="98"/>
      <c r="C1" s="160"/>
      <c r="D1" s="160"/>
      <c r="E1" s="160"/>
      <c r="F1" s="160"/>
      <c r="G1" s="160"/>
      <c r="H1" s="160"/>
      <c r="I1" s="160"/>
      <c r="J1" s="160"/>
      <c r="K1" s="160"/>
    </row>
    <row r="2" spans="2:20" s="19" customFormat="1" ht="16.2" customHeight="1">
      <c r="B2" s="100" t="s">
        <v>2</v>
      </c>
    </row>
    <row r="3" spans="2:20" s="32" customFormat="1" ht="16.2" customHeight="1">
      <c r="B3" s="98"/>
      <c r="C3" s="160"/>
      <c r="D3" s="160"/>
      <c r="E3" s="160"/>
      <c r="F3" s="160"/>
      <c r="G3" s="160"/>
      <c r="H3" s="160"/>
      <c r="I3" s="160"/>
      <c r="J3" s="160"/>
      <c r="K3" s="160"/>
    </row>
    <row r="4" spans="2:20" ht="16.95" customHeight="1">
      <c r="B4" s="239" t="s">
        <v>847</v>
      </c>
    </row>
    <row r="5" spans="2:20" ht="13.95" customHeight="1">
      <c r="B5" s="87"/>
    </row>
    <row r="6" spans="2:20" ht="31.95" customHeight="1">
      <c r="B6" s="85" t="s">
        <v>5</v>
      </c>
      <c r="C6" s="86" t="s">
        <v>61</v>
      </c>
      <c r="D6" s="86" t="s">
        <v>62</v>
      </c>
    </row>
    <row r="7" spans="2:20" ht="16.2" customHeight="1">
      <c r="B7" s="240" t="s">
        <v>669</v>
      </c>
      <c r="C7" s="242">
        <v>4420283.7</v>
      </c>
      <c r="D7" s="242">
        <v>5459700.4000000004</v>
      </c>
    </row>
    <row r="8" spans="2:20" ht="16.2" customHeight="1">
      <c r="B8" s="240" t="s">
        <v>667</v>
      </c>
      <c r="C8" s="242">
        <v>4630974.9000000004</v>
      </c>
      <c r="D8" s="242">
        <v>5457199.5</v>
      </c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</row>
    <row r="9" spans="2:20" ht="16.2" customHeight="1">
      <c r="B9" s="240" t="s">
        <v>82</v>
      </c>
      <c r="C9" s="242">
        <v>4559629.7</v>
      </c>
      <c r="D9" s="242">
        <v>5597984.7999999998</v>
      </c>
    </row>
    <row r="10" spans="2:20" ht="16.2" customHeight="1">
      <c r="B10" s="240" t="s">
        <v>83</v>
      </c>
      <c r="C10" s="242">
        <v>4654678.9000000004</v>
      </c>
      <c r="D10" s="242">
        <v>5763971.2000000002</v>
      </c>
    </row>
    <row r="11" spans="2:20" ht="16.2" customHeight="1">
      <c r="B11" s="240" t="s">
        <v>84</v>
      </c>
      <c r="C11" s="242">
        <v>4680121.8</v>
      </c>
      <c r="D11" s="242">
        <v>5348500.3</v>
      </c>
    </row>
    <row r="12" spans="2:20" ht="16.2" customHeight="1">
      <c r="B12" s="240" t="s">
        <v>85</v>
      </c>
      <c r="C12" s="242">
        <v>4717942.5</v>
      </c>
      <c r="D12" s="242">
        <v>5529058.2999999998</v>
      </c>
    </row>
    <row r="13" spans="2:20" ht="16.2" customHeight="1">
      <c r="B13" s="240" t="s">
        <v>86</v>
      </c>
      <c r="C13" s="242">
        <v>5031753.2</v>
      </c>
      <c r="D13" s="242">
        <v>5713475.0999999996</v>
      </c>
    </row>
    <row r="14" spans="2:20" ht="16.2" customHeight="1">
      <c r="B14" s="240" t="s">
        <v>87</v>
      </c>
      <c r="C14" s="242">
        <v>5033742.3</v>
      </c>
      <c r="D14" s="242">
        <v>5524879.4000000004</v>
      </c>
    </row>
    <row r="15" spans="2:20" ht="16.2" customHeight="1">
      <c r="B15" s="240" t="s">
        <v>88</v>
      </c>
      <c r="C15" s="242">
        <v>5025174.5999999996</v>
      </c>
      <c r="D15" s="242">
        <v>5591722.2000000002</v>
      </c>
    </row>
    <row r="16" spans="2:20" ht="16.2" customHeight="1">
      <c r="B16" s="240" t="s">
        <v>89</v>
      </c>
      <c r="C16" s="242">
        <v>4987985.7</v>
      </c>
      <c r="D16" s="242">
        <v>5836448.2999999998</v>
      </c>
    </row>
    <row r="17" spans="2:4" ht="16.2" customHeight="1">
      <c r="B17" s="240" t="s">
        <v>90</v>
      </c>
      <c r="C17" s="242">
        <v>5057288</v>
      </c>
      <c r="D17" s="242">
        <v>6094547.2000000002</v>
      </c>
    </row>
    <row r="18" spans="2:4" ht="16.2" customHeight="1">
      <c r="B18" s="240" t="s">
        <v>91</v>
      </c>
      <c r="C18" s="242">
        <v>5417019</v>
      </c>
      <c r="D18" s="242">
        <v>6126256.2000000002</v>
      </c>
    </row>
    <row r="19" spans="2:4" ht="16.2" customHeight="1">
      <c r="B19" s="82" t="s">
        <v>670</v>
      </c>
    </row>
    <row r="20" spans="2:4" ht="16.2" customHeight="1">
      <c r="B20" s="82" t="s">
        <v>671</v>
      </c>
    </row>
    <row r="21" spans="2:4" ht="16.2" customHeight="1">
      <c r="B21" s="82" t="s">
        <v>666</v>
      </c>
    </row>
    <row r="44" spans="1:20" s="241" customFormat="1" ht="16.2" customHeight="1">
      <c r="A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</row>
  </sheetData>
  <hyperlinks>
    <hyperlink ref="B2" location="Índice!A1" display="ÍNDICE" xr:uid="{BEEB1C2B-0700-4402-BCDC-9F79676F67B8}"/>
  </hyperlinks>
  <pageMargins left="0.74803149606299213" right="0.74803149606299213" top="0.98425196850393704" bottom="0.98425196850393704" header="0.51181102362204722" footer="0.51181102362204722"/>
  <pageSetup scale="90" orientation="landscape" horizontalDpi="4294967292" verticalDpi="4294967292" r:id="rId1"/>
  <headerFooter alignWithMargins="0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94424-9978-4EE7-86AF-39AB3E020154}">
  <dimension ref="B1:K2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3.44140625" defaultRowHeight="16.2" customHeight="1"/>
  <cols>
    <col min="1" max="1" width="3.6640625" style="82" customWidth="1"/>
    <col min="2" max="2" width="66.6640625" style="82" customWidth="1"/>
    <col min="3" max="4" width="15.6640625" style="82" customWidth="1"/>
    <col min="5" max="16384" width="13.44140625" style="82"/>
  </cols>
  <sheetData>
    <row r="1" spans="2:11" s="32" customFormat="1" ht="16.2" customHeight="1">
      <c r="B1" s="98"/>
      <c r="C1" s="160"/>
      <c r="D1" s="160"/>
      <c r="E1" s="160"/>
      <c r="F1" s="160"/>
      <c r="G1" s="160"/>
      <c r="H1" s="160"/>
      <c r="I1" s="160"/>
      <c r="J1" s="160"/>
      <c r="K1" s="160"/>
    </row>
    <row r="2" spans="2:11" s="19" customFormat="1" ht="16.2" customHeight="1">
      <c r="B2" s="100" t="s">
        <v>2</v>
      </c>
    </row>
    <row r="3" spans="2:11" s="32" customFormat="1" ht="16.2" customHeight="1">
      <c r="B3" s="98"/>
      <c r="C3" s="160"/>
      <c r="D3" s="160"/>
      <c r="E3" s="160"/>
      <c r="F3" s="160"/>
      <c r="G3" s="160"/>
      <c r="H3" s="160"/>
      <c r="I3" s="160"/>
      <c r="J3" s="160"/>
      <c r="K3" s="160"/>
    </row>
    <row r="4" spans="2:11" ht="16.95" customHeight="1">
      <c r="B4" s="239" t="s">
        <v>846</v>
      </c>
    </row>
    <row r="5" spans="2:11" ht="13.95" customHeight="1">
      <c r="B5" s="243"/>
    </row>
    <row r="6" spans="2:11" ht="31.95" customHeight="1">
      <c r="B6" s="88" t="s">
        <v>604</v>
      </c>
      <c r="C6" s="89" t="s">
        <v>672</v>
      </c>
      <c r="D6" s="89" t="s">
        <v>673</v>
      </c>
    </row>
    <row r="7" spans="2:11" ht="16.2" customHeight="1">
      <c r="B7" s="244" t="s">
        <v>674</v>
      </c>
      <c r="C7" s="246">
        <v>40984130.9360177</v>
      </c>
      <c r="D7" s="246">
        <v>42755147.200000003</v>
      </c>
    </row>
    <row r="8" spans="2:11" ht="16.2" customHeight="1">
      <c r="B8" s="244" t="s">
        <v>675</v>
      </c>
      <c r="C8" s="246">
        <v>3050862.2364136102</v>
      </c>
      <c r="D8" s="246">
        <v>3207504.3</v>
      </c>
    </row>
    <row r="9" spans="2:11" ht="16.2" customHeight="1">
      <c r="B9" s="244" t="s">
        <v>676</v>
      </c>
      <c r="C9" s="246">
        <v>37918745.923371799</v>
      </c>
      <c r="D9" s="246">
        <v>39531407.200000003</v>
      </c>
    </row>
    <row r="10" spans="2:11" ht="16.2" customHeight="1">
      <c r="B10" s="244" t="s">
        <v>677</v>
      </c>
      <c r="C10" s="246">
        <v>1685161.68582852</v>
      </c>
      <c r="D10" s="246">
        <v>1718548.9</v>
      </c>
    </row>
    <row r="11" spans="2:11" ht="16.2" customHeight="1">
      <c r="B11" s="244" t="s">
        <v>678</v>
      </c>
      <c r="C11" s="246">
        <v>114228.74601454</v>
      </c>
      <c r="D11" s="246">
        <v>116957.3</v>
      </c>
    </row>
    <row r="12" spans="2:11" ht="16.2" customHeight="1">
      <c r="B12" s="244" t="s">
        <v>679</v>
      </c>
      <c r="C12" s="246">
        <v>5845806.1649494004</v>
      </c>
      <c r="D12" s="246">
        <v>6164773.2000000002</v>
      </c>
    </row>
    <row r="13" spans="2:11" ht="16.2" customHeight="1">
      <c r="B13" s="244" t="s">
        <v>680</v>
      </c>
      <c r="C13" s="246">
        <v>1040388.93635724</v>
      </c>
      <c r="D13" s="246">
        <v>1019775.5</v>
      </c>
    </row>
    <row r="14" spans="2:11" ht="16.2" customHeight="1">
      <c r="B14" s="244" t="s">
        <v>681</v>
      </c>
      <c r="C14" s="246">
        <v>1604405.86065963</v>
      </c>
      <c r="D14" s="246">
        <v>1659901.4</v>
      </c>
    </row>
    <row r="15" spans="2:11" ht="16.2" customHeight="1">
      <c r="B15" s="244" t="s">
        <v>682</v>
      </c>
      <c r="C15" s="246">
        <v>3470809.4123235201</v>
      </c>
      <c r="D15" s="246">
        <v>3607501.1</v>
      </c>
    </row>
    <row r="16" spans="2:11" ht="16.2" customHeight="1">
      <c r="B16" s="244" t="s">
        <v>683</v>
      </c>
      <c r="C16" s="246">
        <v>1696291.2403055399</v>
      </c>
      <c r="D16" s="246">
        <v>1827852.3</v>
      </c>
    </row>
    <row r="17" spans="2:4" ht="16.2" customHeight="1">
      <c r="B17" s="244" t="s">
        <v>684</v>
      </c>
      <c r="C17" s="246">
        <v>1120497.8553390501</v>
      </c>
      <c r="D17" s="246">
        <v>1176011.2</v>
      </c>
    </row>
    <row r="18" spans="2:4" ht="16.2" customHeight="1">
      <c r="B18" s="244" t="s">
        <v>685</v>
      </c>
      <c r="C18" s="246">
        <v>2092701.3151350899</v>
      </c>
      <c r="D18" s="246">
        <v>2226449.7000000002</v>
      </c>
    </row>
    <row r="19" spans="2:4" ht="16.2" customHeight="1">
      <c r="B19" s="244" t="s">
        <v>686</v>
      </c>
      <c r="C19" s="246">
        <v>2398682.6822393001</v>
      </c>
      <c r="D19" s="246">
        <v>2530831.2000000002</v>
      </c>
    </row>
    <row r="20" spans="2:4" ht="16.2" customHeight="1">
      <c r="B20" s="244" t="s">
        <v>687</v>
      </c>
      <c r="C20" s="246">
        <v>3074218.17487915</v>
      </c>
      <c r="D20" s="246">
        <v>3215632.2</v>
      </c>
    </row>
    <row r="21" spans="2:4" ht="16.2" customHeight="1">
      <c r="B21" s="244" t="s">
        <v>688</v>
      </c>
      <c r="C21" s="246">
        <v>5478762.14546014</v>
      </c>
      <c r="D21" s="246">
        <v>5843740.7999999998</v>
      </c>
    </row>
    <row r="22" spans="2:4" ht="16.2" customHeight="1">
      <c r="B22" s="244" t="s">
        <v>689</v>
      </c>
      <c r="C22" s="246">
        <v>1482413.8472517999</v>
      </c>
      <c r="D22" s="246">
        <v>1496226.2</v>
      </c>
    </row>
    <row r="23" spans="2:4" ht="16.2" customHeight="1">
      <c r="B23" s="244" t="s">
        <v>690</v>
      </c>
      <c r="C23" s="246">
        <v>5530356.7801956302</v>
      </c>
      <c r="D23" s="246">
        <v>5615459.2999999998</v>
      </c>
    </row>
    <row r="24" spans="2:4" ht="16.2" customHeight="1">
      <c r="B24" s="244" t="s">
        <v>691</v>
      </c>
      <c r="C24" s="246">
        <v>1242156.69416743</v>
      </c>
      <c r="D24" s="246">
        <v>1262113.3999999999</v>
      </c>
    </row>
    <row r="25" spans="2:4" ht="16.2" customHeight="1">
      <c r="B25" s="244" t="s">
        <v>692</v>
      </c>
      <c r="C25" s="245"/>
      <c r="D25" s="245"/>
    </row>
    <row r="26" spans="2:4" ht="16.2" customHeight="1">
      <c r="B26" s="82" t="s">
        <v>666</v>
      </c>
    </row>
  </sheetData>
  <hyperlinks>
    <hyperlink ref="B2" location="Índice!A1" display="ÍNDICE" xr:uid="{C2BE07F2-A9EF-435A-9F57-65A36831BF8A}"/>
  </hyperlinks>
  <pageMargins left="0.70866141732283472" right="0.70866141732283472" top="0.74803149606299213" bottom="0.74803149606299213" header="0.31496062992125984" footer="0.31496062992125984"/>
  <pageSetup scale="85" orientation="landscape" horizontalDpi="4294967292" verticalDpi="4294967292" r:id="rId1"/>
  <headerFooter alignWithMargins="0"/>
  <drawing r:id="rId2"/>
  <tableParts count="1"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622F9-BBCD-41FC-8CDB-6031E4872304}">
  <dimension ref="B1:K3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0.88671875" defaultRowHeight="16.2" customHeight="1"/>
  <cols>
    <col min="1" max="1" width="3.6640625" style="90" customWidth="1"/>
    <col min="2" max="2" width="45.6640625" style="90" customWidth="1"/>
    <col min="3" max="4" width="15.6640625" style="252" customWidth="1"/>
    <col min="5" max="5" width="16.5546875" style="90" customWidth="1"/>
    <col min="6" max="16384" width="10.88671875" style="90"/>
  </cols>
  <sheetData>
    <row r="1" spans="2:11" s="32" customFormat="1" ht="16.2" customHeight="1">
      <c r="B1" s="98"/>
      <c r="C1" s="250"/>
      <c r="D1" s="250"/>
      <c r="E1" s="160"/>
      <c r="J1" s="160"/>
      <c r="K1" s="160"/>
    </row>
    <row r="2" spans="2:11" s="19" customFormat="1" ht="16.2" customHeight="1">
      <c r="B2" s="100" t="s">
        <v>2</v>
      </c>
      <c r="C2" s="251"/>
      <c r="D2" s="251"/>
    </row>
    <row r="3" spans="2:11" s="32" customFormat="1" ht="16.2" customHeight="1">
      <c r="B3" s="98"/>
      <c r="C3" s="250"/>
      <c r="D3" s="250"/>
      <c r="E3" s="160"/>
      <c r="J3" s="160"/>
      <c r="K3" s="160"/>
    </row>
    <row r="4" spans="2:11" ht="16.95" customHeight="1">
      <c r="B4" s="247" t="s">
        <v>845</v>
      </c>
    </row>
    <row r="5" spans="2:11" ht="13.95" customHeight="1"/>
    <row r="6" spans="2:11" ht="31.95" customHeight="1">
      <c r="B6" s="91" t="s">
        <v>693</v>
      </c>
      <c r="C6" s="253" t="s">
        <v>61</v>
      </c>
      <c r="D6" s="253" t="s">
        <v>62</v>
      </c>
    </row>
    <row r="7" spans="2:11" ht="16.2" customHeight="1">
      <c r="B7" s="248" t="s">
        <v>460</v>
      </c>
      <c r="C7" s="254">
        <v>11387142.17472785</v>
      </c>
      <c r="D7" s="254">
        <v>11846343.073631156</v>
      </c>
    </row>
    <row r="8" spans="2:11" ht="16.2" customHeight="1">
      <c r="B8" s="249" t="s">
        <v>694</v>
      </c>
      <c r="C8" s="255">
        <v>43518.022039100011</v>
      </c>
      <c r="D8" s="255">
        <v>45192.732969619996</v>
      </c>
    </row>
    <row r="9" spans="2:11" ht="16.2" customHeight="1">
      <c r="B9" s="249" t="s">
        <v>695</v>
      </c>
      <c r="C9" s="255">
        <v>19736.648256300003</v>
      </c>
      <c r="D9" s="255">
        <v>19903.728255810005</v>
      </c>
    </row>
    <row r="10" spans="2:11" ht="16.2" customHeight="1">
      <c r="B10" s="249" t="s">
        <v>696</v>
      </c>
      <c r="C10" s="255">
        <v>4701.0364171199999</v>
      </c>
      <c r="D10" s="255">
        <v>5278.7676434200002</v>
      </c>
    </row>
    <row r="11" spans="2:11" ht="16.2" customHeight="1">
      <c r="B11" s="249" t="s">
        <v>697</v>
      </c>
      <c r="C11" s="255">
        <v>49374.515021920022</v>
      </c>
      <c r="D11" s="255">
        <v>56167.003314729998</v>
      </c>
    </row>
    <row r="12" spans="2:11" ht="16.2" customHeight="1">
      <c r="B12" s="249" t="s">
        <v>698</v>
      </c>
      <c r="C12" s="255">
        <v>6833.2869207000003</v>
      </c>
      <c r="D12" s="255">
        <v>8671.8703987999979</v>
      </c>
    </row>
    <row r="13" spans="2:11" ht="16.2" customHeight="1">
      <c r="B13" s="249" t="s">
        <v>699</v>
      </c>
      <c r="C13" s="255">
        <v>25240.785485799988</v>
      </c>
      <c r="D13" s="255">
        <v>17592.847984279986</v>
      </c>
    </row>
    <row r="14" spans="2:11" ht="16.2" customHeight="1">
      <c r="B14" s="249" t="s">
        <v>700</v>
      </c>
      <c r="C14" s="255">
        <v>40909.192997679973</v>
      </c>
      <c r="D14" s="255">
        <v>44786.259012949944</v>
      </c>
    </row>
    <row r="15" spans="2:11" ht="16.2" customHeight="1">
      <c r="B15" s="249" t="s">
        <v>701</v>
      </c>
      <c r="C15" s="255">
        <v>14425.606717270004</v>
      </c>
      <c r="D15" s="255">
        <v>15553.529251879996</v>
      </c>
    </row>
    <row r="16" spans="2:11" ht="16.2" customHeight="1">
      <c r="B16" s="249" t="s">
        <v>702</v>
      </c>
      <c r="C16" s="255">
        <v>2546304.2193855299</v>
      </c>
      <c r="D16" s="255">
        <v>2656356.2822588272</v>
      </c>
    </row>
    <row r="17" spans="2:4" ht="16.2" customHeight="1">
      <c r="B17" s="249" t="s">
        <v>703</v>
      </c>
      <c r="C17" s="255">
        <v>46571.02499725001</v>
      </c>
      <c r="D17" s="255">
        <v>50702.049894619988</v>
      </c>
    </row>
    <row r="18" spans="2:4" ht="16.2" customHeight="1">
      <c r="B18" s="249" t="s">
        <v>704</v>
      </c>
      <c r="C18" s="255">
        <v>107756.60329175001</v>
      </c>
      <c r="D18" s="255">
        <v>136022.72213607997</v>
      </c>
    </row>
    <row r="19" spans="2:4" ht="16.2" customHeight="1">
      <c r="B19" s="249" t="s">
        <v>705</v>
      </c>
      <c r="C19" s="255">
        <v>176230.92949307989</v>
      </c>
      <c r="D19" s="255">
        <v>190767.82385371011</v>
      </c>
    </row>
    <row r="20" spans="2:4" ht="16.2" customHeight="1">
      <c r="B20" s="249" t="s">
        <v>706</v>
      </c>
      <c r="C20" s="255">
        <v>10416.86547918</v>
      </c>
      <c r="D20" s="255">
        <v>10802.305467590006</v>
      </c>
    </row>
    <row r="21" spans="2:4" ht="16.2" customHeight="1">
      <c r="B21" s="249" t="s">
        <v>707</v>
      </c>
      <c r="C21" s="255">
        <v>460075.11331924045</v>
      </c>
      <c r="D21" s="255">
        <v>448630.51716792007</v>
      </c>
    </row>
    <row r="22" spans="2:4" ht="16.2" customHeight="1">
      <c r="B22" s="249" t="s">
        <v>708</v>
      </c>
      <c r="C22" s="255">
        <v>13128.147962269995</v>
      </c>
      <c r="D22" s="255">
        <v>18283.96988769</v>
      </c>
    </row>
    <row r="23" spans="2:4" ht="16.2" customHeight="1">
      <c r="B23" s="249" t="s">
        <v>709</v>
      </c>
      <c r="C23" s="255">
        <v>21414.192588129994</v>
      </c>
      <c r="D23" s="255">
        <v>23626.477227329997</v>
      </c>
    </row>
    <row r="24" spans="2:4" ht="16.2" customHeight="1">
      <c r="B24" s="249" t="s">
        <v>710</v>
      </c>
      <c r="C24" s="255">
        <v>314026.45174435957</v>
      </c>
      <c r="D24" s="255">
        <v>362218.28721191996</v>
      </c>
    </row>
    <row r="25" spans="2:4" ht="16.2" customHeight="1">
      <c r="B25" s="249" t="s">
        <v>711</v>
      </c>
      <c r="C25" s="255">
        <v>249550.10832756004</v>
      </c>
      <c r="D25" s="255">
        <v>284721.76253250032</v>
      </c>
    </row>
    <row r="26" spans="2:4" ht="16.2" customHeight="1">
      <c r="B26" s="249" t="s">
        <v>712</v>
      </c>
      <c r="C26" s="255">
        <v>604660.10572264972</v>
      </c>
      <c r="D26" s="255">
        <v>661350.70578916883</v>
      </c>
    </row>
    <row r="27" spans="2:4" ht="16.2" customHeight="1">
      <c r="B27" s="249" t="s">
        <v>713</v>
      </c>
      <c r="C27" s="255">
        <v>4526.1290932100001</v>
      </c>
      <c r="D27" s="255">
        <v>5843.5680268899996</v>
      </c>
    </row>
    <row r="28" spans="2:4" ht="16.2" customHeight="1">
      <c r="B28" s="249" t="s">
        <v>714</v>
      </c>
      <c r="C28" s="255">
        <v>50617.196451710013</v>
      </c>
      <c r="D28" s="255">
        <v>54543.854860660045</v>
      </c>
    </row>
    <row r="29" spans="2:4" ht="16.2" customHeight="1">
      <c r="B29" s="249" t="s">
        <v>715</v>
      </c>
      <c r="C29" s="255">
        <v>466597.66740526014</v>
      </c>
      <c r="D29" s="255">
        <v>489252.91968242999</v>
      </c>
    </row>
    <row r="30" spans="2:4" ht="16.2" customHeight="1">
      <c r="B30" s="249" t="s">
        <v>716</v>
      </c>
      <c r="C30" s="255">
        <v>36948.577035210001</v>
      </c>
      <c r="D30" s="255">
        <v>73862.826467410065</v>
      </c>
    </row>
    <row r="31" spans="2:4" ht="16.2" customHeight="1">
      <c r="B31" s="249" t="s">
        <v>717</v>
      </c>
      <c r="C31" s="255">
        <v>1116549.4996748804</v>
      </c>
      <c r="D31" s="255">
        <v>1183549.5143578798</v>
      </c>
    </row>
    <row r="32" spans="2:4" ht="16.2" customHeight="1">
      <c r="B32" s="249" t="s">
        <v>718</v>
      </c>
      <c r="C32" s="255">
        <v>4910709.4263620097</v>
      </c>
      <c r="D32" s="255">
        <v>4936308.8317245906</v>
      </c>
    </row>
    <row r="33" spans="2:4" ht="16.2" customHeight="1">
      <c r="B33" s="249" t="s">
        <v>719</v>
      </c>
      <c r="C33" s="255">
        <v>46320.822538679997</v>
      </c>
      <c r="D33" s="255">
        <v>46351.916252449992</v>
      </c>
    </row>
    <row r="34" spans="2:4" ht="16.2" customHeight="1">
      <c r="B34" s="90" t="s">
        <v>936</v>
      </c>
    </row>
  </sheetData>
  <hyperlinks>
    <hyperlink ref="B2" location="Índice!A1" display="ÍNDICE" xr:uid="{55878780-F710-43C7-B4D4-B19946B95FB1}"/>
  </hyperlinks>
  <pageMargins left="0.62992125984251968" right="0.62992125984251968" top="0.51181102362204722" bottom="0.98425196850393704" header="0.51181102362204722" footer="0.51181102362204722"/>
  <pageSetup orientation="portrait" horizontalDpi="4294967292" verticalDpi="4294967292" r:id="rId1"/>
  <headerFooter alignWithMargins="0"/>
  <drawing r:id="rId2"/>
  <tableParts count="1"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7A22-4583-447F-B591-8959BF9DD1AF}">
  <dimension ref="B1:K38"/>
  <sheetViews>
    <sheetView showGridLines="0" zoomScale="98" zoomScaleNormal="98" workbookViewId="0">
      <pane ySplit="6" topLeftCell="A7" activePane="bottomLeft" state="frozen"/>
      <selection pane="bottomLeft"/>
    </sheetView>
  </sheetViews>
  <sheetFormatPr baseColWidth="10" defaultColWidth="10.88671875" defaultRowHeight="16.2" customHeight="1"/>
  <cols>
    <col min="1" max="1" width="3.6640625" style="90" customWidth="1"/>
    <col min="2" max="2" width="58.44140625" style="90" customWidth="1"/>
    <col min="3" max="4" width="15.6640625" style="90" customWidth="1"/>
    <col min="5" max="16384" width="10.88671875" style="90"/>
  </cols>
  <sheetData>
    <row r="1" spans="2:11" s="32" customFormat="1" ht="16.2" customHeight="1">
      <c r="B1" s="98"/>
      <c r="C1" s="160"/>
      <c r="D1" s="160"/>
      <c r="E1" s="160"/>
      <c r="F1" s="160"/>
      <c r="G1" s="160"/>
      <c r="H1" s="160"/>
      <c r="I1" s="160"/>
      <c r="J1" s="160"/>
      <c r="K1" s="160"/>
    </row>
    <row r="2" spans="2:11" s="19" customFormat="1" ht="16.2" customHeight="1">
      <c r="B2" s="100" t="s">
        <v>2</v>
      </c>
    </row>
    <row r="3" spans="2:11" s="32" customFormat="1" ht="16.2" customHeight="1">
      <c r="B3" s="98"/>
      <c r="C3" s="160"/>
      <c r="D3" s="160"/>
      <c r="E3" s="160"/>
      <c r="F3" s="160"/>
      <c r="G3" s="160"/>
      <c r="H3" s="160"/>
      <c r="I3" s="160"/>
      <c r="J3" s="160"/>
      <c r="K3" s="160"/>
    </row>
    <row r="4" spans="2:11" ht="16.95" customHeight="1">
      <c r="B4" s="256" t="s">
        <v>844</v>
      </c>
    </row>
    <row r="5" spans="2:11" s="257" customFormat="1" ht="13.95" customHeight="1">
      <c r="B5" s="258"/>
    </row>
    <row r="6" spans="2:11" ht="31.95" customHeight="1">
      <c r="B6" s="95" t="s">
        <v>720</v>
      </c>
      <c r="C6" s="96" t="s">
        <v>61</v>
      </c>
      <c r="D6" s="96" t="s">
        <v>62</v>
      </c>
    </row>
    <row r="7" spans="2:11" ht="16.2" customHeight="1">
      <c r="B7" s="93" t="s">
        <v>721</v>
      </c>
      <c r="C7" s="259">
        <v>7174880.8177924696</v>
      </c>
      <c r="D7" s="259">
        <v>7402459.5911382977</v>
      </c>
    </row>
    <row r="8" spans="2:11" ht="16.2" customHeight="1">
      <c r="B8" s="94" t="s">
        <v>722</v>
      </c>
      <c r="C8" s="259">
        <v>6423191.3746960713</v>
      </c>
      <c r="D8" s="259">
        <v>6576751.9496135591</v>
      </c>
    </row>
    <row r="9" spans="2:11" ht="16.2" customHeight="1">
      <c r="B9" s="90" t="s">
        <v>723</v>
      </c>
      <c r="C9" s="255">
        <v>2489183.0741479699</v>
      </c>
      <c r="D9" s="255">
        <v>2423250.90446684</v>
      </c>
    </row>
    <row r="10" spans="2:11" ht="16.2" customHeight="1">
      <c r="B10" s="90" t="s">
        <v>724</v>
      </c>
      <c r="C10" s="255">
        <v>321237.88628873002</v>
      </c>
      <c r="D10" s="255">
        <v>294642.40941454004</v>
      </c>
    </row>
    <row r="11" spans="2:11" ht="16.2" customHeight="1">
      <c r="B11" s="90" t="s">
        <v>725</v>
      </c>
      <c r="C11" s="255">
        <v>3290041.0631177002</v>
      </c>
      <c r="D11" s="255">
        <v>3516854.0602670801</v>
      </c>
    </row>
    <row r="12" spans="2:11" ht="16.2" customHeight="1">
      <c r="B12" s="269" t="s">
        <v>726</v>
      </c>
      <c r="C12" s="255">
        <v>2560252.8618589998</v>
      </c>
      <c r="D12" s="255">
        <v>2740699.0901343301</v>
      </c>
    </row>
    <row r="13" spans="2:11" ht="16.2" customHeight="1">
      <c r="B13" s="269" t="s">
        <v>727</v>
      </c>
      <c r="C13" s="255">
        <v>729788.20125870011</v>
      </c>
      <c r="D13" s="255">
        <v>776154.97013274988</v>
      </c>
    </row>
    <row r="14" spans="2:11" ht="16.2" customHeight="1">
      <c r="B14" s="90" t="s">
        <v>728</v>
      </c>
      <c r="C14" s="255">
        <v>263016.36006614997</v>
      </c>
      <c r="D14" s="255">
        <v>278080.34962245997</v>
      </c>
    </row>
    <row r="15" spans="2:11" ht="16.2" customHeight="1">
      <c r="B15" s="269" t="s">
        <v>729</v>
      </c>
      <c r="C15" s="255">
        <v>169214.58962419999</v>
      </c>
      <c r="D15" s="255">
        <v>187398.19174947997</v>
      </c>
    </row>
    <row r="16" spans="2:11" ht="16.2" customHeight="1">
      <c r="B16" s="269" t="s">
        <v>730</v>
      </c>
      <c r="C16" s="255">
        <v>5397.7201315700004</v>
      </c>
      <c r="D16" s="255">
        <v>5083.7449233699999</v>
      </c>
    </row>
    <row r="17" spans="2:4" ht="16.2" customHeight="1">
      <c r="B17" s="269" t="s">
        <v>479</v>
      </c>
      <c r="C17" s="255">
        <v>88404.05031038</v>
      </c>
      <c r="D17" s="255">
        <v>85598.412949609992</v>
      </c>
    </row>
    <row r="18" spans="2:4" ht="16.2" customHeight="1">
      <c r="B18" s="90" t="s">
        <v>731</v>
      </c>
      <c r="C18" s="255">
        <v>59712.991075520004</v>
      </c>
      <c r="D18" s="255">
        <v>63924.225842639993</v>
      </c>
    </row>
    <row r="19" spans="2:4" ht="16.2" customHeight="1">
      <c r="B19" s="94" t="s">
        <v>732</v>
      </c>
      <c r="C19" s="259">
        <v>554243.40071307996</v>
      </c>
      <c r="D19" s="259">
        <v>588916.3745696001</v>
      </c>
    </row>
    <row r="20" spans="2:4" ht="16.2" customHeight="1">
      <c r="B20" s="90" t="s">
        <v>733</v>
      </c>
      <c r="C20" s="255">
        <v>554243.40071307996</v>
      </c>
      <c r="D20" s="255">
        <v>588916.3745696001</v>
      </c>
    </row>
    <row r="21" spans="2:4" ht="16.2" customHeight="1">
      <c r="B21" s="269" t="s">
        <v>734</v>
      </c>
      <c r="C21" s="255">
        <v>80754.017922539992</v>
      </c>
      <c r="D21" s="255">
        <v>85094.225179820001</v>
      </c>
    </row>
    <row r="22" spans="2:4" ht="16.2" customHeight="1">
      <c r="B22" s="269" t="s">
        <v>735</v>
      </c>
      <c r="C22" s="255">
        <v>473489.38279054</v>
      </c>
      <c r="D22" s="255">
        <v>503822.14938978007</v>
      </c>
    </row>
    <row r="23" spans="2:4" ht="16.2" customHeight="1">
      <c r="B23" s="94" t="s">
        <v>736</v>
      </c>
      <c r="C23" s="259">
        <v>161597.31513256999</v>
      </c>
      <c r="D23" s="259">
        <v>182897.25075795996</v>
      </c>
    </row>
    <row r="24" spans="2:4" ht="16.2" customHeight="1">
      <c r="B24" s="90" t="s">
        <v>737</v>
      </c>
      <c r="C24" s="255">
        <v>87624.898315429993</v>
      </c>
      <c r="D24" s="255">
        <v>90842.508620789988</v>
      </c>
    </row>
    <row r="25" spans="2:4" ht="16.2" customHeight="1">
      <c r="B25" s="269" t="s">
        <v>738</v>
      </c>
      <c r="C25" s="255">
        <v>247.24611614000003</v>
      </c>
      <c r="D25" s="255">
        <v>123.09532169000001</v>
      </c>
    </row>
    <row r="26" spans="2:4" ht="16.2" customHeight="1">
      <c r="B26" s="269" t="s">
        <v>739</v>
      </c>
      <c r="C26" s="255">
        <v>65523.71630521999</v>
      </c>
      <c r="D26" s="255">
        <v>64289.711626989985</v>
      </c>
    </row>
    <row r="27" spans="2:4" ht="16.2" customHeight="1">
      <c r="B27" s="269" t="s">
        <v>740</v>
      </c>
      <c r="C27" s="255">
        <v>21853.93589407</v>
      </c>
      <c r="D27" s="255">
        <v>26429.701672110004</v>
      </c>
    </row>
    <row r="28" spans="2:4" ht="16.2" customHeight="1">
      <c r="B28" s="90" t="s">
        <v>741</v>
      </c>
      <c r="C28" s="255">
        <v>31113.305025949998</v>
      </c>
      <c r="D28" s="255">
        <v>26205.675980040003</v>
      </c>
    </row>
    <row r="29" spans="2:4" ht="16.2" customHeight="1">
      <c r="B29" s="269" t="s">
        <v>742</v>
      </c>
      <c r="C29" s="255">
        <v>2229.9052982400003</v>
      </c>
      <c r="D29" s="255">
        <v>3755.8319478800004</v>
      </c>
    </row>
    <row r="30" spans="2:4" ht="16.2" customHeight="1">
      <c r="B30" s="269" t="s">
        <v>479</v>
      </c>
      <c r="C30" s="255">
        <v>28883.399727709999</v>
      </c>
      <c r="D30" s="255">
        <v>22449.844000000001</v>
      </c>
    </row>
    <row r="31" spans="2:4" ht="16.2" customHeight="1">
      <c r="B31" s="90" t="s">
        <v>743</v>
      </c>
      <c r="C31" s="255">
        <v>23697.902701999999</v>
      </c>
      <c r="D31" s="255">
        <v>37964.051534599996</v>
      </c>
    </row>
    <row r="32" spans="2:4" ht="16.2" customHeight="1">
      <c r="B32" s="90" t="s">
        <v>744</v>
      </c>
      <c r="C32" s="255">
        <v>4425.2348640300006</v>
      </c>
      <c r="D32" s="255">
        <v>4284.8074753199999</v>
      </c>
    </row>
    <row r="33" spans="2:4" ht="16.2" customHeight="1">
      <c r="B33" s="90" t="s">
        <v>745</v>
      </c>
      <c r="C33" s="255">
        <v>14735.97422516</v>
      </c>
      <c r="D33" s="255">
        <v>23600.20714721</v>
      </c>
    </row>
    <row r="34" spans="2:4" ht="16.2" customHeight="1">
      <c r="B34" s="94" t="s">
        <v>746</v>
      </c>
      <c r="C34" s="259">
        <v>35848.727250750002</v>
      </c>
      <c r="D34" s="259">
        <v>53894.01619717999</v>
      </c>
    </row>
    <row r="35" spans="2:4" ht="16.2" customHeight="1">
      <c r="B35" s="90" t="s">
        <v>747</v>
      </c>
      <c r="C35" s="255">
        <v>30718.245660649998</v>
      </c>
      <c r="D35" s="255">
        <v>51888.249884399993</v>
      </c>
    </row>
    <row r="36" spans="2:4" ht="16.2" customHeight="1">
      <c r="B36" s="90" t="s">
        <v>748</v>
      </c>
      <c r="C36" s="255">
        <v>5130.4815901000002</v>
      </c>
      <c r="D36" s="255">
        <v>1993.0115627800001</v>
      </c>
    </row>
    <row r="37" spans="2:4" ht="16.2" customHeight="1">
      <c r="B37" s="90" t="s">
        <v>749</v>
      </c>
      <c r="C37" s="255" t="s">
        <v>167</v>
      </c>
      <c r="D37" s="255">
        <v>12.75475</v>
      </c>
    </row>
    <row r="38" spans="2:4" ht="16.2" customHeight="1">
      <c r="B38" s="90" t="s">
        <v>936</v>
      </c>
    </row>
  </sheetData>
  <hyperlinks>
    <hyperlink ref="B2" location="Índice!A1" display="ÍNDICE" xr:uid="{3E409436-1676-493C-BCC8-861D98AB9E55}"/>
  </hyperlinks>
  <pageMargins left="0.74803149606299213" right="0.74803149606299213" top="0.98425196850393704" bottom="0.98425196850393704" header="0.51181102362204722" footer="0.51181102362204722"/>
  <pageSetup orientation="portrait" horizontalDpi="4294967292" verticalDpi="4294967292" r:id="rId1"/>
  <headerFooter alignWithMargins="0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29698-A96F-4C04-AACF-5BC6AE840CAF}">
  <dimension ref="B1:K6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4140625" defaultRowHeight="16.2" customHeight="1"/>
  <cols>
    <col min="1" max="1" width="3.6640625" style="90" customWidth="1"/>
    <col min="2" max="2" width="58.109375" style="90" customWidth="1"/>
    <col min="3" max="4" width="15.6640625" style="90" customWidth="1"/>
    <col min="5" max="16384" width="11.44140625" style="90"/>
  </cols>
  <sheetData>
    <row r="1" spans="2:11" s="32" customFormat="1" ht="16.2" customHeight="1">
      <c r="B1" s="98"/>
      <c r="C1" s="160"/>
      <c r="D1" s="160"/>
      <c r="E1" s="160"/>
      <c r="F1" s="160"/>
      <c r="G1" s="160"/>
      <c r="H1" s="160"/>
      <c r="I1" s="160"/>
      <c r="J1" s="160"/>
      <c r="K1" s="160"/>
    </row>
    <row r="2" spans="2:11" s="19" customFormat="1" ht="16.2" customHeight="1">
      <c r="B2" s="100" t="s">
        <v>2</v>
      </c>
    </row>
    <row r="3" spans="2:11" s="32" customFormat="1" ht="16.2" customHeight="1">
      <c r="B3" s="98"/>
      <c r="C3" s="160"/>
      <c r="D3" s="160"/>
      <c r="E3" s="160"/>
      <c r="F3" s="160"/>
      <c r="G3" s="160"/>
      <c r="H3" s="160"/>
      <c r="I3" s="160"/>
      <c r="J3" s="160"/>
      <c r="K3" s="160"/>
    </row>
    <row r="4" spans="2:11" ht="16.2" customHeight="1">
      <c r="B4" s="247" t="s">
        <v>933</v>
      </c>
    </row>
    <row r="5" spans="2:11" ht="16.2" customHeight="1">
      <c r="B5" s="260"/>
    </row>
    <row r="6" spans="2:11" ht="31.95" customHeight="1">
      <c r="B6" s="95" t="s">
        <v>750</v>
      </c>
      <c r="C6" s="92" t="s">
        <v>61</v>
      </c>
      <c r="D6" s="92" t="s">
        <v>62</v>
      </c>
    </row>
    <row r="7" spans="2:11" ht="16.2" customHeight="1">
      <c r="B7" s="261" t="s">
        <v>460</v>
      </c>
      <c r="C7" s="259">
        <v>11387142.17472785</v>
      </c>
      <c r="D7" s="259">
        <v>11846343.073631162</v>
      </c>
    </row>
    <row r="8" spans="2:11" ht="16.2" customHeight="1">
      <c r="B8" s="262" t="s">
        <v>751</v>
      </c>
      <c r="C8" s="259">
        <v>551162.01753988024</v>
      </c>
      <c r="D8" s="259">
        <v>544614.21639787999</v>
      </c>
    </row>
    <row r="9" spans="2:11" ht="16.2" customHeight="1">
      <c r="B9" s="263" t="s">
        <v>752</v>
      </c>
      <c r="C9" s="255">
        <v>45563.435708060024</v>
      </c>
      <c r="D9" s="255">
        <v>51804.258953799996</v>
      </c>
    </row>
    <row r="10" spans="2:11" ht="16.2" customHeight="1">
      <c r="B10" s="263" t="s">
        <v>753</v>
      </c>
      <c r="C10" s="255">
        <v>692.0256088399999</v>
      </c>
      <c r="D10" s="255">
        <v>624.76773960000003</v>
      </c>
    </row>
    <row r="11" spans="2:11" ht="16.2" customHeight="1">
      <c r="B11" s="263" t="s">
        <v>754</v>
      </c>
      <c r="C11" s="255">
        <v>58239.409272150013</v>
      </c>
      <c r="D11" s="255">
        <v>55237.300171029994</v>
      </c>
    </row>
    <row r="12" spans="2:11" ht="16.2" customHeight="1">
      <c r="B12" s="263" t="s">
        <v>755</v>
      </c>
      <c r="C12" s="255">
        <v>384.80057233000002</v>
      </c>
      <c r="D12" s="255">
        <v>419.50407155000005</v>
      </c>
    </row>
    <row r="13" spans="2:11" ht="16.2" customHeight="1">
      <c r="B13" s="263" t="s">
        <v>756</v>
      </c>
      <c r="C13" s="255">
        <v>1622.98683951</v>
      </c>
      <c r="D13" s="255">
        <v>1739.2689140999996</v>
      </c>
    </row>
    <row r="14" spans="2:11" ht="16.2" customHeight="1">
      <c r="B14" s="263" t="s">
        <v>757</v>
      </c>
      <c r="C14" s="255">
        <v>7233.9139319700007</v>
      </c>
      <c r="D14" s="255">
        <v>8433.303393369999</v>
      </c>
    </row>
    <row r="15" spans="2:11" ht="16.2" customHeight="1">
      <c r="B15" s="264" t="s">
        <v>758</v>
      </c>
      <c r="C15" s="255">
        <v>922.88185164999993</v>
      </c>
      <c r="D15" s="255">
        <v>1019.95490994</v>
      </c>
    </row>
    <row r="16" spans="2:11" ht="16.2" customHeight="1">
      <c r="B16" s="263" t="s">
        <v>101</v>
      </c>
      <c r="C16" s="255">
        <v>434865.47510778019</v>
      </c>
      <c r="D16" s="255">
        <v>423445.36197164003</v>
      </c>
    </row>
    <row r="17" spans="2:4" ht="16.2" customHeight="1">
      <c r="B17" s="263" t="s">
        <v>759</v>
      </c>
      <c r="C17" s="255">
        <v>1637.0886475900002</v>
      </c>
      <c r="D17" s="255">
        <v>1890.49627285</v>
      </c>
    </row>
    <row r="18" spans="2:4" ht="16.2" customHeight="1">
      <c r="B18" s="265" t="s">
        <v>104</v>
      </c>
      <c r="C18" s="259">
        <v>2546136.9850910599</v>
      </c>
      <c r="D18" s="259">
        <v>2685934.7469668798</v>
      </c>
    </row>
    <row r="19" spans="2:4" ht="16.2" customHeight="1">
      <c r="B19" s="266" t="s">
        <v>760</v>
      </c>
      <c r="C19" s="255">
        <v>716892.07117635</v>
      </c>
      <c r="D19" s="255">
        <v>770122.06611368014</v>
      </c>
    </row>
    <row r="20" spans="2:4" ht="16.2" customHeight="1">
      <c r="B20" s="263" t="s">
        <v>761</v>
      </c>
      <c r="C20" s="255">
        <v>398843.47753532999</v>
      </c>
      <c r="D20" s="255">
        <v>436796.06329986011</v>
      </c>
    </row>
    <row r="21" spans="2:4" ht="16.2" customHeight="1">
      <c r="B21" s="263" t="s">
        <v>762</v>
      </c>
      <c r="C21" s="255">
        <v>6697.8979868000006</v>
      </c>
      <c r="D21" s="255">
        <v>6773.5006125200007</v>
      </c>
    </row>
    <row r="22" spans="2:4" ht="16.2" customHeight="1">
      <c r="B22" s="263" t="s">
        <v>763</v>
      </c>
      <c r="C22" s="255">
        <v>612429.85677982995</v>
      </c>
      <c r="D22" s="255">
        <v>611210.94113297993</v>
      </c>
    </row>
    <row r="23" spans="2:4" ht="16.2" customHeight="1">
      <c r="B23" s="267" t="s">
        <v>764</v>
      </c>
      <c r="C23" s="255">
        <v>574682.66417497001</v>
      </c>
      <c r="D23" s="255">
        <v>588450.20928107994</v>
      </c>
    </row>
    <row r="24" spans="2:4" ht="16.2" customHeight="1">
      <c r="B24" s="263" t="s">
        <v>765</v>
      </c>
      <c r="C24" s="255">
        <v>236591.01743778001</v>
      </c>
      <c r="D24" s="255">
        <v>272581.96652675985</v>
      </c>
    </row>
    <row r="25" spans="2:4" ht="16.2" customHeight="1">
      <c r="B25" s="265" t="s">
        <v>766</v>
      </c>
      <c r="C25" s="259">
        <v>895358.00215681014</v>
      </c>
      <c r="D25" s="259">
        <v>969314.32330351975</v>
      </c>
    </row>
    <row r="26" spans="2:4" ht="16.2" customHeight="1">
      <c r="B26" s="263" t="s">
        <v>767</v>
      </c>
      <c r="C26" s="255">
        <v>113416.68922640997</v>
      </c>
      <c r="D26" s="255">
        <v>116778.11804178999</v>
      </c>
    </row>
    <row r="27" spans="2:4" ht="16.2" customHeight="1">
      <c r="B27" s="263" t="s">
        <v>768</v>
      </c>
      <c r="C27" s="255">
        <v>412.89999992000003</v>
      </c>
      <c r="D27" s="255">
        <v>421</v>
      </c>
    </row>
    <row r="28" spans="2:4" ht="16.2" customHeight="1">
      <c r="B28" s="263" t="s">
        <v>769</v>
      </c>
      <c r="C28" s="255">
        <v>485798.07894407015</v>
      </c>
      <c r="D28" s="255">
        <v>508772.4847196397</v>
      </c>
    </row>
    <row r="29" spans="2:4" ht="16.2" customHeight="1">
      <c r="B29" s="263" t="s">
        <v>770</v>
      </c>
      <c r="C29" s="255">
        <v>30238.723807199989</v>
      </c>
      <c r="D29" s="255">
        <v>41812.455357109975</v>
      </c>
    </row>
    <row r="30" spans="2:4" ht="16.2" customHeight="1">
      <c r="B30" s="263" t="s">
        <v>771</v>
      </c>
      <c r="C30" s="255">
        <v>265491.61017921002</v>
      </c>
      <c r="D30" s="255">
        <v>301530.26518498006</v>
      </c>
    </row>
    <row r="31" spans="2:4" ht="16.2" customHeight="1">
      <c r="B31" s="265" t="s">
        <v>772</v>
      </c>
      <c r="C31" s="259">
        <v>45497.515030130009</v>
      </c>
      <c r="D31" s="259">
        <v>51785.067001460025</v>
      </c>
    </row>
    <row r="32" spans="2:4" ht="16.2" customHeight="1">
      <c r="B32" s="263" t="s">
        <v>773</v>
      </c>
      <c r="C32" s="255">
        <v>572.14375279000001</v>
      </c>
      <c r="D32" s="255">
        <v>4082.56</v>
      </c>
    </row>
    <row r="33" spans="2:4" ht="16.2" customHeight="1">
      <c r="B33" s="263" t="s">
        <v>774</v>
      </c>
      <c r="C33" s="255">
        <v>44925.371277340011</v>
      </c>
      <c r="D33" s="255">
        <v>47702.507001460028</v>
      </c>
    </row>
    <row r="34" spans="2:4" ht="16.2" customHeight="1">
      <c r="B34" s="265" t="s">
        <v>775</v>
      </c>
      <c r="C34" s="259">
        <v>1618190.3064160291</v>
      </c>
      <c r="D34" s="259">
        <v>1677541.6101449407</v>
      </c>
    </row>
    <row r="35" spans="2:4" ht="16.2" customHeight="1">
      <c r="B35" s="263" t="s">
        <v>776</v>
      </c>
      <c r="C35" s="255">
        <v>251397.60073608989</v>
      </c>
      <c r="D35" s="255">
        <v>261856.16672340001</v>
      </c>
    </row>
    <row r="36" spans="2:4" ht="16.2" customHeight="1">
      <c r="B36" s="263" t="s">
        <v>777</v>
      </c>
      <c r="C36" s="255">
        <v>471.99864483000005</v>
      </c>
      <c r="D36" s="255">
        <v>1481.8490275700001</v>
      </c>
    </row>
    <row r="37" spans="2:4" ht="16.2" customHeight="1">
      <c r="B37" s="266" t="s">
        <v>778</v>
      </c>
      <c r="C37" s="255">
        <v>39.894528960000002</v>
      </c>
      <c r="D37" s="255">
        <v>39.895744000000001</v>
      </c>
    </row>
    <row r="38" spans="2:4" ht="16.2" customHeight="1">
      <c r="B38" s="263" t="s">
        <v>779</v>
      </c>
      <c r="C38" s="255">
        <v>1340681.1279623194</v>
      </c>
      <c r="D38" s="255">
        <v>1386850.9956008706</v>
      </c>
    </row>
    <row r="39" spans="2:4" ht="16.2" customHeight="1">
      <c r="B39" s="263" t="s">
        <v>780</v>
      </c>
      <c r="C39" s="255">
        <v>25599.68454382999</v>
      </c>
      <c r="D39" s="255">
        <v>27312.703049100015</v>
      </c>
    </row>
    <row r="40" spans="2:4" ht="16.2" customHeight="1">
      <c r="B40" s="265" t="s">
        <v>100</v>
      </c>
      <c r="C40" s="259">
        <v>311921.27981530002</v>
      </c>
      <c r="D40" s="259">
        <v>357725.08644011</v>
      </c>
    </row>
    <row r="41" spans="2:4" ht="16.2" customHeight="1">
      <c r="B41" s="263" t="s">
        <v>781</v>
      </c>
      <c r="C41" s="255">
        <v>6.2241932299999991</v>
      </c>
      <c r="D41" s="255">
        <v>5.8453434399999997</v>
      </c>
    </row>
    <row r="42" spans="2:4" ht="16.2" customHeight="1">
      <c r="B42" s="263" t="s">
        <v>782</v>
      </c>
      <c r="C42" s="255">
        <v>239373.48367802004</v>
      </c>
      <c r="D42" s="255">
        <v>275086.56500311993</v>
      </c>
    </row>
    <row r="43" spans="2:4" ht="16.2" customHeight="1">
      <c r="B43" s="263" t="s">
        <v>783</v>
      </c>
      <c r="C43" s="255">
        <v>72541.571944049982</v>
      </c>
      <c r="D43" s="255">
        <v>82632.676093550021</v>
      </c>
    </row>
    <row r="44" spans="2:4" ht="16.2" customHeight="1">
      <c r="B44" s="265" t="s">
        <v>784</v>
      </c>
      <c r="C44" s="259">
        <v>2564265.3433823604</v>
      </c>
      <c r="D44" s="259">
        <v>2723204.4498762195</v>
      </c>
    </row>
    <row r="45" spans="2:4" ht="16.2" customHeight="1">
      <c r="B45" s="266" t="s">
        <v>785</v>
      </c>
      <c r="C45" s="255">
        <v>123139.94120656012</v>
      </c>
      <c r="D45" s="255">
        <v>159510.77332389983</v>
      </c>
    </row>
    <row r="46" spans="2:4" ht="16.2" customHeight="1">
      <c r="B46" s="263" t="s">
        <v>786</v>
      </c>
      <c r="C46" s="255">
        <v>67955.706712520012</v>
      </c>
      <c r="D46" s="255">
        <v>70375.228868849998</v>
      </c>
    </row>
    <row r="47" spans="2:4" ht="16.2" customHeight="1">
      <c r="B47" s="263" t="s">
        <v>787</v>
      </c>
      <c r="C47" s="255">
        <v>4544.9285899699998</v>
      </c>
      <c r="D47" s="255">
        <v>6786.3163972599978</v>
      </c>
    </row>
    <row r="48" spans="2:4" ht="16.2" customHeight="1">
      <c r="B48" s="267" t="s">
        <v>788</v>
      </c>
      <c r="C48" s="255">
        <v>46320.822538679997</v>
      </c>
      <c r="D48" s="255">
        <v>46351.916252449992</v>
      </c>
    </row>
    <row r="49" spans="2:4" ht="16.2" customHeight="1">
      <c r="B49" s="263" t="s">
        <v>789</v>
      </c>
      <c r="C49" s="255">
        <v>63853.978519939963</v>
      </c>
      <c r="D49" s="255">
        <v>67775.225722589981</v>
      </c>
    </row>
    <row r="50" spans="2:4" ht="16.2" customHeight="1">
      <c r="B50" s="263" t="s">
        <v>790</v>
      </c>
      <c r="C50" s="255">
        <v>2258449.9658146901</v>
      </c>
      <c r="D50" s="255">
        <v>2372404.9893111698</v>
      </c>
    </row>
    <row r="51" spans="2:4" ht="16.2" customHeight="1">
      <c r="B51" s="265" t="s">
        <v>791</v>
      </c>
      <c r="C51" s="259">
        <v>48712.33250491997</v>
      </c>
      <c r="D51" s="259">
        <v>56205.544128809946</v>
      </c>
    </row>
    <row r="52" spans="2:4" ht="16.2" customHeight="1">
      <c r="B52" s="263" t="s">
        <v>792</v>
      </c>
      <c r="C52" s="255">
        <v>39616.21299767997</v>
      </c>
      <c r="D52" s="255">
        <v>42663.877506949946</v>
      </c>
    </row>
    <row r="53" spans="2:4" ht="16.2" customHeight="1">
      <c r="B53" s="263" t="s">
        <v>793</v>
      </c>
      <c r="C53" s="255">
        <v>1718.7662755400004</v>
      </c>
      <c r="D53" s="255">
        <v>2501.0948748300011</v>
      </c>
    </row>
    <row r="54" spans="2:4" ht="16.2" customHeight="1">
      <c r="B54" s="263" t="s">
        <v>794</v>
      </c>
      <c r="C54" s="255">
        <v>7377.3532316999999</v>
      </c>
      <c r="D54" s="255">
        <v>11040.571747030001</v>
      </c>
    </row>
    <row r="55" spans="2:4" ht="16.2" customHeight="1">
      <c r="B55" s="265" t="s">
        <v>795</v>
      </c>
      <c r="C55" s="259">
        <v>2677440.9915727093</v>
      </c>
      <c r="D55" s="259">
        <v>2619516.5657507898</v>
      </c>
    </row>
    <row r="56" spans="2:4" ht="16.2" customHeight="1">
      <c r="B56" s="263" t="s">
        <v>795</v>
      </c>
      <c r="C56" s="255">
        <v>2677440.9915727093</v>
      </c>
      <c r="D56" s="255">
        <v>2619516.5657507898</v>
      </c>
    </row>
    <row r="57" spans="2:4" ht="16.2" customHeight="1">
      <c r="B57" s="265" t="s">
        <v>796</v>
      </c>
      <c r="C57" s="259">
        <v>128457.40121865</v>
      </c>
      <c r="D57" s="259">
        <v>160501.46362055</v>
      </c>
    </row>
    <row r="58" spans="2:4" ht="16.2" customHeight="1">
      <c r="B58" s="263" t="s">
        <v>797</v>
      </c>
      <c r="C58" s="255">
        <v>1103.67633333</v>
      </c>
      <c r="D58" s="255">
        <v>413.96095000000003</v>
      </c>
    </row>
    <row r="59" spans="2:4" ht="16.2" customHeight="1">
      <c r="B59" s="263" t="s">
        <v>798</v>
      </c>
      <c r="C59" s="255">
        <v>11148.591689699995</v>
      </c>
      <c r="D59" s="255">
        <v>14789.280167479996</v>
      </c>
    </row>
    <row r="60" spans="2:4" ht="16.2" customHeight="1">
      <c r="B60" s="263" t="s">
        <v>799</v>
      </c>
      <c r="C60" s="255">
        <v>107260.5101</v>
      </c>
      <c r="D60" s="255">
        <v>139554.550816</v>
      </c>
    </row>
    <row r="61" spans="2:4" ht="16.2" customHeight="1">
      <c r="B61" s="263" t="s">
        <v>800</v>
      </c>
      <c r="C61" s="255">
        <v>8944.6230956200015</v>
      </c>
      <c r="D61" s="255">
        <v>5743.6716870699984</v>
      </c>
    </row>
    <row r="62" spans="2:4" ht="16.05" customHeight="1">
      <c r="B62" s="328" t="s">
        <v>936</v>
      </c>
      <c r="C62" s="329"/>
      <c r="D62" s="329"/>
    </row>
    <row r="63" spans="2:4" ht="16.2" customHeight="1">
      <c r="B63" s="263"/>
      <c r="C63" s="268"/>
      <c r="D63" s="268"/>
    </row>
  </sheetData>
  <hyperlinks>
    <hyperlink ref="B2" location="Índice!A1" display="ÍNDICE" xr:uid="{46244365-63DE-41F8-B848-3CE14F6CF617}"/>
  </hyperlinks>
  <pageMargins left="0.75" right="0.75" top="0.98" bottom="0.98" header="0.51" footer="0.51"/>
  <pageSetup scale="99" orientation="portrait" horizontalDpi="4294967292" verticalDpi="4294967292" r:id="rId1"/>
  <headerFooter alignWithMargins="0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CE4B1-2171-4E32-BDB6-B31F13608496}">
  <dimension ref="B1:K2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0.6640625" defaultRowHeight="16.2" customHeight="1"/>
  <cols>
    <col min="1" max="1" width="3.6640625" style="32" customWidth="1"/>
    <col min="2" max="2" width="21.6640625" style="32" customWidth="1"/>
    <col min="3" max="3" width="19.88671875" style="32" customWidth="1"/>
    <col min="4" max="4" width="19.33203125" style="32" customWidth="1"/>
    <col min="5" max="16384" width="10.6640625" style="32"/>
  </cols>
  <sheetData>
    <row r="1" spans="2:11" ht="16.2" customHeight="1">
      <c r="B1" s="98"/>
      <c r="C1" s="160"/>
      <c r="D1" s="160"/>
      <c r="E1" s="160"/>
      <c r="F1" s="160"/>
      <c r="G1" s="160"/>
      <c r="H1" s="160"/>
      <c r="I1" s="160"/>
      <c r="J1" s="160"/>
      <c r="K1" s="160"/>
    </row>
    <row r="2" spans="2:11" s="19" customFormat="1" ht="16.2" customHeight="1">
      <c r="B2" s="100" t="s">
        <v>2</v>
      </c>
    </row>
    <row r="3" spans="2:11" ht="16.2" customHeight="1">
      <c r="B3" s="98"/>
      <c r="C3" s="160"/>
      <c r="D3" s="160"/>
      <c r="E3" s="160"/>
      <c r="F3" s="160"/>
      <c r="G3" s="160"/>
      <c r="H3" s="160"/>
      <c r="I3" s="160"/>
      <c r="J3" s="160"/>
      <c r="K3" s="160"/>
    </row>
    <row r="4" spans="2:11" s="112" customFormat="1" ht="16.95" customHeight="1">
      <c r="B4" s="205" t="s">
        <v>843</v>
      </c>
    </row>
    <row r="5" spans="2:11" ht="13.95" customHeight="1"/>
    <row r="6" spans="2:11" ht="31.95" customHeight="1">
      <c r="B6" s="97" t="s">
        <v>5</v>
      </c>
      <c r="C6" s="31" t="s">
        <v>61</v>
      </c>
      <c r="D6" s="31" t="s">
        <v>62</v>
      </c>
    </row>
    <row r="7" spans="2:11" ht="16.2" customHeight="1">
      <c r="B7" s="116" t="s">
        <v>460</v>
      </c>
      <c r="C7" s="198">
        <v>2751134</v>
      </c>
      <c r="D7" s="198" t="s">
        <v>801</v>
      </c>
    </row>
    <row r="8" spans="2:11" ht="16.2" customHeight="1">
      <c r="B8" s="32" t="s">
        <v>80</v>
      </c>
      <c r="C8" s="199">
        <v>272444</v>
      </c>
      <c r="D8" s="199" t="s">
        <v>802</v>
      </c>
    </row>
    <row r="9" spans="2:11" ht="16.2" customHeight="1">
      <c r="B9" s="32" t="s">
        <v>81</v>
      </c>
      <c r="C9" s="199">
        <v>278296</v>
      </c>
      <c r="D9" s="199" t="s">
        <v>803</v>
      </c>
    </row>
    <row r="10" spans="2:11" ht="16.2" customHeight="1">
      <c r="B10" s="32" t="s">
        <v>82</v>
      </c>
      <c r="C10" s="199">
        <v>293555</v>
      </c>
      <c r="D10" s="199" t="s">
        <v>804</v>
      </c>
    </row>
    <row r="11" spans="2:11" ht="16.2" customHeight="1">
      <c r="B11" s="32" t="s">
        <v>83</v>
      </c>
      <c r="C11" s="199">
        <v>236611</v>
      </c>
      <c r="D11" s="199" t="s">
        <v>805</v>
      </c>
    </row>
    <row r="12" spans="2:11" ht="16.2" customHeight="1">
      <c r="B12" s="32" t="s">
        <v>84</v>
      </c>
      <c r="C12" s="199">
        <v>187399</v>
      </c>
      <c r="D12" s="199" t="s">
        <v>806</v>
      </c>
    </row>
    <row r="13" spans="2:11" ht="16.2" customHeight="1">
      <c r="B13" s="32" t="s">
        <v>85</v>
      </c>
      <c r="C13" s="199">
        <v>221152</v>
      </c>
      <c r="D13" s="199" t="s">
        <v>807</v>
      </c>
    </row>
    <row r="14" spans="2:11" ht="16.2" customHeight="1">
      <c r="B14" s="32" t="s">
        <v>86</v>
      </c>
      <c r="C14" s="199">
        <v>244967</v>
      </c>
      <c r="D14" s="199">
        <v>258942</v>
      </c>
    </row>
    <row r="15" spans="2:11" ht="16.2" customHeight="1">
      <c r="B15" s="32" t="s">
        <v>87</v>
      </c>
      <c r="C15" s="199">
        <v>196233</v>
      </c>
      <c r="D15" s="199" t="s">
        <v>808</v>
      </c>
    </row>
    <row r="16" spans="2:11" ht="16.2" customHeight="1">
      <c r="B16" s="32" t="s">
        <v>88</v>
      </c>
      <c r="C16" s="199">
        <v>131828</v>
      </c>
      <c r="D16" s="199" t="s">
        <v>809</v>
      </c>
    </row>
    <row r="17" spans="2:4" ht="16.2" customHeight="1">
      <c r="B17" s="32" t="s">
        <v>89</v>
      </c>
      <c r="C17" s="199">
        <v>149548</v>
      </c>
      <c r="D17" s="199" t="s">
        <v>810</v>
      </c>
    </row>
    <row r="18" spans="2:4" ht="16.2" customHeight="1">
      <c r="B18" s="32" t="s">
        <v>90</v>
      </c>
      <c r="C18" s="199">
        <v>231498</v>
      </c>
      <c r="D18" s="199" t="s">
        <v>811</v>
      </c>
    </row>
    <row r="19" spans="2:4" ht="16.2" customHeight="1">
      <c r="B19" s="32" t="s">
        <v>91</v>
      </c>
      <c r="C19" s="199">
        <v>307603</v>
      </c>
      <c r="D19" s="199" t="s">
        <v>812</v>
      </c>
    </row>
    <row r="20" spans="2:4" ht="16.2" customHeight="1">
      <c r="B20" s="321" t="s">
        <v>934</v>
      </c>
      <c r="C20" s="325"/>
      <c r="D20" s="325"/>
    </row>
    <row r="21" spans="2:4" ht="16.2" customHeight="1">
      <c r="B21" s="99"/>
      <c r="C21" s="99"/>
      <c r="D21" s="99"/>
    </row>
  </sheetData>
  <hyperlinks>
    <hyperlink ref="B2" location="Índice!A1" display="ÍNDICE" xr:uid="{E6FA7AE6-ED3C-4A08-AB25-D81CD4DE4657}"/>
  </hyperlinks>
  <pageMargins left="0.78740157480314965" right="0.74803149606299213" top="0.43307086614173229" bottom="0.98425196850393704" header="0.43307086614173229" footer="0"/>
  <pageSetup orientation="portrait" horizontalDpi="240" verticalDpi="144" r:id="rId1"/>
  <headerFooter alignWithMargins="0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C1CF9-ED45-47DF-B4C1-28A6ACADDA14}">
  <dimension ref="A1:K13"/>
  <sheetViews>
    <sheetView showGridLines="0" zoomScaleNormal="100" workbookViewId="0"/>
  </sheetViews>
  <sheetFormatPr baseColWidth="10" defaultColWidth="10.6640625" defaultRowHeight="16.2" customHeight="1"/>
  <cols>
    <col min="1" max="1" width="3.6640625" style="32" customWidth="1"/>
    <col min="2" max="2" width="26" style="32" customWidth="1"/>
    <col min="3" max="4" width="19.33203125" style="32" customWidth="1"/>
    <col min="5" max="10" width="10.33203125" style="32" customWidth="1"/>
    <col min="11" max="16384" width="10.6640625" style="32"/>
  </cols>
  <sheetData>
    <row r="1" spans="1:11" ht="16.2" customHeight="1">
      <c r="B1" s="98"/>
      <c r="C1" s="160"/>
      <c r="D1" s="160"/>
      <c r="E1" s="160"/>
      <c r="F1" s="160"/>
      <c r="G1" s="160"/>
      <c r="H1" s="160"/>
      <c r="I1" s="160"/>
      <c r="J1" s="160"/>
      <c r="K1" s="160"/>
    </row>
    <row r="2" spans="1:11" s="19" customFormat="1" ht="16.2" customHeight="1">
      <c r="B2" s="100" t="s">
        <v>2</v>
      </c>
    </row>
    <row r="3" spans="1:11" ht="16.2" customHeight="1">
      <c r="B3" s="98"/>
      <c r="C3" s="160"/>
      <c r="D3" s="160"/>
      <c r="E3" s="160"/>
      <c r="F3" s="160"/>
      <c r="G3" s="160"/>
      <c r="H3" s="160"/>
      <c r="I3" s="160"/>
      <c r="J3" s="160"/>
      <c r="K3" s="160"/>
    </row>
    <row r="4" spans="1:11" s="112" customFormat="1" ht="16.95" customHeight="1">
      <c r="A4" s="112" t="s">
        <v>458</v>
      </c>
      <c r="B4" s="114" t="s">
        <v>842</v>
      </c>
    </row>
    <row r="5" spans="1:11" ht="13.95" customHeight="1"/>
    <row r="6" spans="1:11" ht="31.95" customHeight="1">
      <c r="B6" s="30" t="s">
        <v>813</v>
      </c>
      <c r="C6" s="31" t="s">
        <v>61</v>
      </c>
      <c r="D6" s="31" t="s">
        <v>62</v>
      </c>
    </row>
    <row r="7" spans="1:11" ht="16.2" customHeight="1">
      <c r="B7" s="117" t="s">
        <v>460</v>
      </c>
      <c r="C7" s="198">
        <v>2751134</v>
      </c>
      <c r="D7" s="198" t="s">
        <v>801</v>
      </c>
      <c r="F7" s="204"/>
      <c r="G7" s="204"/>
    </row>
    <row r="8" spans="1:11" ht="16.2" customHeight="1">
      <c r="B8" s="32" t="s">
        <v>814</v>
      </c>
      <c r="C8" s="199">
        <v>2471150</v>
      </c>
      <c r="D8" s="199">
        <v>2661488</v>
      </c>
    </row>
    <row r="9" spans="1:11" ht="16.2" customHeight="1">
      <c r="B9" s="98" t="s">
        <v>815</v>
      </c>
      <c r="C9" s="199">
        <v>1700756</v>
      </c>
      <c r="D9" s="199">
        <v>1779529</v>
      </c>
    </row>
    <row r="10" spans="1:11" ht="16.2" customHeight="1">
      <c r="B10" s="98" t="s">
        <v>816</v>
      </c>
      <c r="C10" s="199">
        <v>770394</v>
      </c>
      <c r="D10" s="199">
        <v>881959</v>
      </c>
    </row>
    <row r="11" spans="1:11" ht="16.2" customHeight="1">
      <c r="B11" s="32" t="s">
        <v>817</v>
      </c>
      <c r="C11" s="199">
        <v>271961</v>
      </c>
      <c r="D11" s="199">
        <v>252010</v>
      </c>
    </row>
    <row r="12" spans="1:11" ht="16.2" customHeight="1">
      <c r="B12" s="98" t="s">
        <v>818</v>
      </c>
      <c r="C12" s="199">
        <v>8023</v>
      </c>
      <c r="D12" s="199">
        <v>5985</v>
      </c>
    </row>
    <row r="13" spans="1:11" ht="16.2" customHeight="1">
      <c r="B13" s="331" t="s">
        <v>934</v>
      </c>
      <c r="C13" s="331"/>
      <c r="D13" s="331"/>
    </row>
  </sheetData>
  <mergeCells count="1">
    <mergeCell ref="B13:D13"/>
  </mergeCells>
  <hyperlinks>
    <hyperlink ref="B2" location="Índice!A1" display="ÍNDICE" xr:uid="{FAB8EE4F-6A6C-4E9E-B192-80A61B0222F1}"/>
  </hyperlinks>
  <pageMargins left="0.78740157480314965" right="0.59055118110236227" top="0.43307086614173229" bottom="0.98425196850393704" header="0.43307086614173229" footer="0"/>
  <pageSetup orientation="portrait" horizontalDpi="240" verticalDpi="144" r:id="rId1"/>
  <headerFooter alignWithMargins="0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4EFF-4FA4-4564-8031-DD4250ECA891}">
  <dimension ref="B1:K7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0.6640625" defaultRowHeight="16.2" customHeight="1"/>
  <cols>
    <col min="1" max="1" width="3.6640625" style="32" customWidth="1"/>
    <col min="2" max="2" width="32.6640625" style="32" customWidth="1"/>
    <col min="3" max="4" width="19.6640625" style="32" customWidth="1"/>
    <col min="5" max="16384" width="10.6640625" style="32"/>
  </cols>
  <sheetData>
    <row r="1" spans="2:11" ht="16.2" customHeight="1">
      <c r="B1" s="98"/>
      <c r="C1" s="160"/>
      <c r="D1" s="160"/>
      <c r="E1" s="160"/>
      <c r="F1" s="160"/>
      <c r="G1" s="160"/>
      <c r="H1" s="160"/>
      <c r="I1" s="160"/>
      <c r="J1" s="160"/>
      <c r="K1" s="160"/>
    </row>
    <row r="2" spans="2:11" s="19" customFormat="1" ht="16.2" customHeight="1">
      <c r="B2" s="100" t="s">
        <v>2</v>
      </c>
    </row>
    <row r="3" spans="2:11" ht="16.2" customHeight="1">
      <c r="B3" s="98"/>
      <c r="C3" s="160"/>
      <c r="D3" s="160"/>
      <c r="E3" s="160"/>
      <c r="F3" s="160"/>
      <c r="G3" s="160"/>
      <c r="H3" s="160"/>
      <c r="I3" s="160"/>
      <c r="J3" s="160"/>
      <c r="K3" s="160"/>
    </row>
    <row r="4" spans="2:11" ht="16.95" customHeight="1">
      <c r="B4" s="114" t="s">
        <v>841</v>
      </c>
    </row>
    <row r="5" spans="2:11" ht="13.95" customHeight="1"/>
    <row r="6" spans="2:11" ht="31.95" customHeight="1">
      <c r="B6" s="30" t="s">
        <v>819</v>
      </c>
      <c r="C6" s="36" t="s">
        <v>61</v>
      </c>
      <c r="D6" s="36" t="s">
        <v>62</v>
      </c>
    </row>
    <row r="7" spans="2:11" ht="16.2" customHeight="1">
      <c r="B7" s="116" t="s">
        <v>460</v>
      </c>
      <c r="C7" s="202">
        <v>2751134</v>
      </c>
      <c r="D7" s="202" t="s">
        <v>801</v>
      </c>
    </row>
    <row r="8" spans="2:11" ht="16.2" customHeight="1">
      <c r="B8" s="117" t="s">
        <v>820</v>
      </c>
      <c r="C8" s="202">
        <v>1820038</v>
      </c>
      <c r="D8" s="202" t="s">
        <v>821</v>
      </c>
    </row>
    <row r="9" spans="2:11" ht="16.2" customHeight="1">
      <c r="B9" s="98" t="s">
        <v>204</v>
      </c>
      <c r="C9" s="203">
        <v>260744</v>
      </c>
      <c r="D9" s="203">
        <v>272256</v>
      </c>
    </row>
    <row r="10" spans="2:11" ht="16.2" customHeight="1">
      <c r="B10" s="98" t="s">
        <v>822</v>
      </c>
      <c r="C10" s="203">
        <v>1473620</v>
      </c>
      <c r="D10" s="203">
        <v>1621340</v>
      </c>
    </row>
    <row r="11" spans="2:11" ht="16.2" customHeight="1">
      <c r="B11" s="98" t="s">
        <v>171</v>
      </c>
      <c r="C11" s="203">
        <v>85674</v>
      </c>
      <c r="D11" s="203">
        <v>96129</v>
      </c>
    </row>
    <row r="12" spans="2:11" ht="16.2" customHeight="1">
      <c r="B12" s="117" t="s">
        <v>823</v>
      </c>
      <c r="C12" s="202">
        <v>235712</v>
      </c>
      <c r="D12" s="202" t="s">
        <v>824</v>
      </c>
    </row>
    <row r="13" spans="2:11" ht="16.2" customHeight="1">
      <c r="B13" s="98" t="s">
        <v>165</v>
      </c>
      <c r="C13" s="203">
        <v>782</v>
      </c>
      <c r="D13" s="203">
        <v>720</v>
      </c>
    </row>
    <row r="14" spans="2:11" ht="16.2" customHeight="1">
      <c r="B14" s="98" t="s">
        <v>168</v>
      </c>
      <c r="C14" s="203">
        <v>31849</v>
      </c>
      <c r="D14" s="203">
        <v>28258</v>
      </c>
    </row>
    <row r="15" spans="2:11" ht="16.2" customHeight="1">
      <c r="B15" s="98" t="s">
        <v>169</v>
      </c>
      <c r="C15" s="203">
        <v>43075</v>
      </c>
      <c r="D15" s="203">
        <v>45576</v>
      </c>
    </row>
    <row r="16" spans="2:11" ht="16.2" customHeight="1">
      <c r="B16" s="98" t="s">
        <v>170</v>
      </c>
      <c r="C16" s="203">
        <v>20505</v>
      </c>
      <c r="D16" s="203">
        <v>18710</v>
      </c>
    </row>
    <row r="17" spans="2:4" ht="16.2" customHeight="1">
      <c r="B17" s="98" t="s">
        <v>172</v>
      </c>
      <c r="C17" s="203">
        <v>94083</v>
      </c>
      <c r="D17" s="203">
        <v>95799</v>
      </c>
    </row>
    <row r="18" spans="2:4" ht="16.2" customHeight="1">
      <c r="B18" s="98" t="s">
        <v>173</v>
      </c>
      <c r="C18" s="203">
        <v>45418</v>
      </c>
      <c r="D18" s="203">
        <v>46797</v>
      </c>
    </row>
    <row r="19" spans="2:4" ht="16.2" customHeight="1">
      <c r="B19" s="117" t="s">
        <v>825</v>
      </c>
      <c r="C19" s="202">
        <v>134399</v>
      </c>
      <c r="D19" s="202" t="s">
        <v>826</v>
      </c>
    </row>
    <row r="20" spans="2:4" ht="16.2" customHeight="1">
      <c r="B20" s="98" t="s">
        <v>208</v>
      </c>
      <c r="C20" s="203">
        <v>28564</v>
      </c>
      <c r="D20" s="203">
        <v>28736</v>
      </c>
    </row>
    <row r="21" spans="2:4" ht="16.2" customHeight="1">
      <c r="B21" s="98" t="s">
        <v>209</v>
      </c>
      <c r="C21" s="203">
        <v>1859</v>
      </c>
      <c r="D21" s="203">
        <v>1792</v>
      </c>
    </row>
    <row r="22" spans="2:4" ht="16.2" customHeight="1">
      <c r="B22" s="98" t="s">
        <v>210</v>
      </c>
      <c r="C22" s="203">
        <v>21249</v>
      </c>
      <c r="D22" s="203">
        <v>21484</v>
      </c>
    </row>
    <row r="23" spans="2:4" ht="16.2" customHeight="1">
      <c r="B23" s="98" t="s">
        <v>211</v>
      </c>
      <c r="C23" s="203">
        <v>20164</v>
      </c>
      <c r="D23" s="203">
        <v>19340</v>
      </c>
    </row>
    <row r="24" spans="2:4" ht="16.2" customHeight="1">
      <c r="B24" s="98" t="s">
        <v>212</v>
      </c>
      <c r="C24" s="203">
        <v>29267</v>
      </c>
      <c r="D24" s="203">
        <v>31361</v>
      </c>
    </row>
    <row r="25" spans="2:4" ht="16.2" customHeight="1">
      <c r="B25" s="98" t="s">
        <v>213</v>
      </c>
      <c r="C25" s="203">
        <v>5698</v>
      </c>
      <c r="D25" s="203">
        <v>6716</v>
      </c>
    </row>
    <row r="26" spans="2:4" ht="16.2" customHeight="1">
      <c r="B26" s="98" t="s">
        <v>215</v>
      </c>
      <c r="C26" s="203">
        <v>287</v>
      </c>
      <c r="D26" s="203">
        <v>322</v>
      </c>
    </row>
    <row r="27" spans="2:4" ht="16.2" customHeight="1">
      <c r="B27" s="98" t="s">
        <v>827</v>
      </c>
      <c r="C27" s="203" t="s">
        <v>167</v>
      </c>
      <c r="D27" s="203">
        <v>1</v>
      </c>
    </row>
    <row r="28" spans="2:4" ht="16.2" customHeight="1">
      <c r="B28" s="98" t="s">
        <v>218</v>
      </c>
      <c r="C28" s="203">
        <v>936</v>
      </c>
      <c r="D28" s="203">
        <v>982</v>
      </c>
    </row>
    <row r="29" spans="2:4" ht="16.2" customHeight="1">
      <c r="B29" s="98" t="s">
        <v>219</v>
      </c>
      <c r="C29" s="203">
        <v>17179</v>
      </c>
      <c r="D29" s="203">
        <v>15852</v>
      </c>
    </row>
    <row r="30" spans="2:4" ht="16.2" customHeight="1">
      <c r="B30" s="98" t="s">
        <v>220</v>
      </c>
      <c r="C30" s="203">
        <v>127</v>
      </c>
      <c r="D30" s="203">
        <v>107</v>
      </c>
    </row>
    <row r="31" spans="2:4" ht="16.2" customHeight="1">
      <c r="B31" s="98" t="s">
        <v>221</v>
      </c>
      <c r="C31" s="203">
        <v>4153</v>
      </c>
      <c r="D31" s="203">
        <v>4465</v>
      </c>
    </row>
    <row r="32" spans="2:4" ht="16.2" customHeight="1">
      <c r="B32" s="98" t="s">
        <v>828</v>
      </c>
      <c r="C32" s="203">
        <v>4916</v>
      </c>
      <c r="D32" s="203">
        <v>5308</v>
      </c>
    </row>
    <row r="33" spans="2:4" ht="16.2" customHeight="1">
      <c r="B33" s="117" t="s">
        <v>174</v>
      </c>
      <c r="C33" s="202">
        <v>10062</v>
      </c>
      <c r="D33" s="202">
        <v>10628</v>
      </c>
    </row>
    <row r="34" spans="2:4" ht="16.2" customHeight="1">
      <c r="B34" s="98" t="s">
        <v>178</v>
      </c>
      <c r="C34" s="203">
        <v>522</v>
      </c>
      <c r="D34" s="203">
        <v>506</v>
      </c>
    </row>
    <row r="35" spans="2:4" ht="16.2" customHeight="1">
      <c r="B35" s="98" t="s">
        <v>829</v>
      </c>
      <c r="C35" s="203">
        <v>121</v>
      </c>
      <c r="D35" s="203">
        <v>64</v>
      </c>
    </row>
    <row r="36" spans="2:4" ht="16.2" customHeight="1">
      <c r="B36" s="98" t="s">
        <v>182</v>
      </c>
      <c r="C36" s="203">
        <v>1033</v>
      </c>
      <c r="D36" s="203">
        <v>1196</v>
      </c>
    </row>
    <row r="37" spans="2:4" ht="16.2" customHeight="1">
      <c r="B37" s="98" t="s">
        <v>187</v>
      </c>
      <c r="C37" s="203">
        <v>378</v>
      </c>
      <c r="D37" s="203">
        <v>446</v>
      </c>
    </row>
    <row r="38" spans="2:4" ht="16.2" customHeight="1">
      <c r="B38" s="98" t="s">
        <v>433</v>
      </c>
      <c r="C38" s="203">
        <v>993</v>
      </c>
      <c r="D38" s="203">
        <v>1057</v>
      </c>
    </row>
    <row r="39" spans="2:4" ht="16.2" customHeight="1">
      <c r="B39" s="98" t="s">
        <v>830</v>
      </c>
      <c r="C39" s="203">
        <v>1</v>
      </c>
      <c r="D39" s="203">
        <v>3</v>
      </c>
    </row>
    <row r="40" spans="2:4" ht="16.2" customHeight="1">
      <c r="B40" s="98" t="s">
        <v>192</v>
      </c>
      <c r="C40" s="203">
        <v>5156</v>
      </c>
      <c r="D40" s="203">
        <v>5496</v>
      </c>
    </row>
    <row r="41" spans="2:4" ht="16.2" customHeight="1">
      <c r="B41" s="98" t="s">
        <v>831</v>
      </c>
      <c r="C41" s="203">
        <v>1085</v>
      </c>
      <c r="D41" s="203">
        <v>1065</v>
      </c>
    </row>
    <row r="42" spans="2:4" ht="16.2" customHeight="1">
      <c r="B42" s="98" t="s">
        <v>832</v>
      </c>
      <c r="C42" s="203">
        <v>773</v>
      </c>
      <c r="D42" s="203">
        <v>795</v>
      </c>
    </row>
    <row r="43" spans="2:4" ht="16.2" customHeight="1">
      <c r="B43" s="117" t="s">
        <v>223</v>
      </c>
      <c r="C43" s="202">
        <v>499519</v>
      </c>
      <c r="D43" s="202">
        <v>485725</v>
      </c>
    </row>
    <row r="44" spans="2:4" ht="16.2" customHeight="1">
      <c r="B44" s="98" t="s">
        <v>225</v>
      </c>
      <c r="C44" s="203">
        <v>91511</v>
      </c>
      <c r="D44" s="203">
        <v>86571</v>
      </c>
    </row>
    <row r="45" spans="2:4" ht="16.2" customHeight="1">
      <c r="B45" s="98" t="s">
        <v>226</v>
      </c>
      <c r="C45" s="203">
        <v>9327</v>
      </c>
      <c r="D45" s="203">
        <v>9148</v>
      </c>
    </row>
    <row r="46" spans="2:4" ht="16.2" customHeight="1">
      <c r="B46" s="98" t="s">
        <v>227</v>
      </c>
      <c r="C46" s="203">
        <v>12814</v>
      </c>
      <c r="D46" s="203">
        <v>13606</v>
      </c>
    </row>
    <row r="47" spans="2:4" ht="16.2" customHeight="1">
      <c r="B47" s="98" t="s">
        <v>247</v>
      </c>
      <c r="C47" s="203">
        <v>7968</v>
      </c>
      <c r="D47" s="203">
        <v>8155</v>
      </c>
    </row>
    <row r="48" spans="2:4" ht="16.2" customHeight="1">
      <c r="B48" s="98" t="s">
        <v>237</v>
      </c>
      <c r="C48" s="203">
        <v>1783</v>
      </c>
      <c r="D48" s="203">
        <v>1746</v>
      </c>
    </row>
    <row r="49" spans="2:4" ht="16.2" customHeight="1">
      <c r="B49" s="98" t="s">
        <v>267</v>
      </c>
      <c r="C49" s="203">
        <v>59242</v>
      </c>
      <c r="D49" s="203">
        <v>59201</v>
      </c>
    </row>
    <row r="50" spans="2:4" ht="16.2" customHeight="1">
      <c r="B50" s="98" t="s">
        <v>250</v>
      </c>
      <c r="C50" s="203">
        <v>1993</v>
      </c>
      <c r="D50" s="203">
        <v>1893</v>
      </c>
    </row>
    <row r="51" spans="2:4" ht="16.2" customHeight="1">
      <c r="B51" s="98" t="s">
        <v>228</v>
      </c>
      <c r="C51" s="203">
        <v>74484</v>
      </c>
      <c r="D51" s="203">
        <v>76685</v>
      </c>
    </row>
    <row r="52" spans="2:4" ht="16.2" customHeight="1">
      <c r="B52" s="98" t="s">
        <v>238</v>
      </c>
      <c r="C52" s="203">
        <v>2374</v>
      </c>
      <c r="D52" s="203">
        <v>2692</v>
      </c>
    </row>
    <row r="53" spans="2:4" ht="16.2" customHeight="1">
      <c r="B53" s="98" t="s">
        <v>252</v>
      </c>
      <c r="C53" s="203">
        <v>5495</v>
      </c>
      <c r="D53" s="203">
        <v>5633</v>
      </c>
    </row>
    <row r="54" spans="2:4" ht="16.2" customHeight="1">
      <c r="B54" s="98" t="s">
        <v>295</v>
      </c>
      <c r="C54" s="203">
        <v>15172</v>
      </c>
      <c r="D54" s="203">
        <v>10041</v>
      </c>
    </row>
    <row r="55" spans="2:4" ht="16.2" customHeight="1">
      <c r="B55" s="98" t="s">
        <v>270</v>
      </c>
      <c r="C55" s="203">
        <v>21391</v>
      </c>
      <c r="D55" s="203">
        <v>21832</v>
      </c>
    </row>
    <row r="56" spans="2:4" ht="16.2" customHeight="1">
      <c r="B56" s="98" t="s">
        <v>256</v>
      </c>
      <c r="C56" s="203">
        <v>3998</v>
      </c>
      <c r="D56" s="203">
        <v>3780</v>
      </c>
    </row>
    <row r="57" spans="2:4" ht="16.2" customHeight="1">
      <c r="B57" s="98" t="s">
        <v>232</v>
      </c>
      <c r="C57" s="203">
        <v>37464</v>
      </c>
      <c r="D57" s="203">
        <v>36638</v>
      </c>
    </row>
    <row r="58" spans="2:4" ht="16.2" customHeight="1">
      <c r="B58" s="98" t="s">
        <v>240</v>
      </c>
      <c r="C58" s="203">
        <v>7496</v>
      </c>
      <c r="D58" s="203">
        <v>7708</v>
      </c>
    </row>
    <row r="59" spans="2:4" ht="16.2" customHeight="1">
      <c r="B59" s="98" t="s">
        <v>274</v>
      </c>
      <c r="C59" s="203">
        <v>5526</v>
      </c>
      <c r="D59" s="203">
        <v>5530</v>
      </c>
    </row>
    <row r="60" spans="2:4" ht="16.2" customHeight="1">
      <c r="B60" s="98" t="s">
        <v>257</v>
      </c>
      <c r="C60" s="203">
        <v>77376</v>
      </c>
      <c r="D60" s="203">
        <v>74674</v>
      </c>
    </row>
    <row r="61" spans="2:4" ht="16.2" customHeight="1">
      <c r="B61" s="98" t="s">
        <v>833</v>
      </c>
      <c r="C61" s="203">
        <v>6524</v>
      </c>
      <c r="D61" s="203">
        <v>6667</v>
      </c>
    </row>
    <row r="62" spans="2:4" ht="16.2" customHeight="1">
      <c r="B62" s="98" t="s">
        <v>242</v>
      </c>
      <c r="C62" s="203">
        <v>2290</v>
      </c>
      <c r="D62" s="203">
        <v>2352</v>
      </c>
    </row>
    <row r="63" spans="2:4" ht="16.2" customHeight="1">
      <c r="B63" s="98" t="s">
        <v>834</v>
      </c>
      <c r="C63" s="203">
        <v>4861</v>
      </c>
      <c r="D63" s="203">
        <v>4177</v>
      </c>
    </row>
    <row r="64" spans="2:4" ht="16.2" customHeight="1">
      <c r="B64" s="98" t="s">
        <v>258</v>
      </c>
      <c r="C64" s="203">
        <v>7207</v>
      </c>
      <c r="D64" s="203">
        <v>7309</v>
      </c>
    </row>
    <row r="65" spans="2:4" ht="16.2" customHeight="1">
      <c r="B65" s="98" t="s">
        <v>233</v>
      </c>
      <c r="C65" s="203">
        <v>29429</v>
      </c>
      <c r="D65" s="203">
        <v>26541</v>
      </c>
    </row>
    <row r="66" spans="2:4" ht="16.2" customHeight="1">
      <c r="B66" s="98" t="s">
        <v>835</v>
      </c>
      <c r="C66" s="203">
        <v>13794</v>
      </c>
      <c r="D66" s="203">
        <v>13146</v>
      </c>
    </row>
    <row r="67" spans="2:4" ht="16.2" customHeight="1">
      <c r="B67" s="117" t="s">
        <v>836</v>
      </c>
      <c r="C67" s="202">
        <v>51404</v>
      </c>
      <c r="D67" s="202">
        <v>61079</v>
      </c>
    </row>
    <row r="68" spans="2:4" ht="16.2" customHeight="1">
      <c r="B68" s="326" t="s">
        <v>935</v>
      </c>
      <c r="C68" s="327"/>
      <c r="D68" s="327"/>
    </row>
    <row r="69" spans="2:4" ht="16.2" customHeight="1">
      <c r="B69" s="201" t="s">
        <v>837</v>
      </c>
    </row>
    <row r="70" spans="2:4" ht="16.2" customHeight="1">
      <c r="B70" s="98" t="s">
        <v>934</v>
      </c>
      <c r="C70" s="99"/>
      <c r="D70" s="99"/>
    </row>
  </sheetData>
  <hyperlinks>
    <hyperlink ref="B2" location="Índice!A1" display="ÍNDICE" xr:uid="{6239BB90-2AD5-4A3A-9203-9DF264411581}"/>
  </hyperlinks>
  <pageMargins left="0.46850393700787396" right="0.27952755905511811" top="0.51181102362204722" bottom="0.51181102362204722" header="0.42913385826771655" footer="0"/>
  <pageSetup orientation="portrait" horizontalDpi="240" verticalDpi="144" r:id="rId1"/>
  <headerFooter alignWithMargins="0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76780-49A2-405C-92B5-E76B1893805D}">
  <dimension ref="B1:K20"/>
  <sheetViews>
    <sheetView showGridLines="0" zoomScaleNormal="100" workbookViewId="0">
      <selection activeCell="B2" sqref="B2"/>
    </sheetView>
  </sheetViews>
  <sheetFormatPr baseColWidth="10" defaultColWidth="10.6640625" defaultRowHeight="16.2" customHeight="1"/>
  <cols>
    <col min="1" max="1" width="3.6640625" style="32" customWidth="1"/>
    <col min="2" max="2" width="24.5546875" style="32" customWidth="1"/>
    <col min="3" max="4" width="19.33203125" style="32" customWidth="1"/>
    <col min="5" max="16384" width="10.6640625" style="32"/>
  </cols>
  <sheetData>
    <row r="1" spans="2:11" ht="16.2" customHeight="1">
      <c r="B1" s="98"/>
      <c r="C1" s="160"/>
      <c r="D1" s="160"/>
      <c r="E1" s="160"/>
      <c r="F1" s="160"/>
      <c r="G1" s="160"/>
      <c r="H1" s="160"/>
      <c r="I1" s="160"/>
      <c r="J1" s="160"/>
      <c r="K1" s="160"/>
    </row>
    <row r="2" spans="2:11" s="19" customFormat="1" ht="16.2" customHeight="1">
      <c r="B2" s="100" t="s">
        <v>2</v>
      </c>
    </row>
    <row r="3" spans="2:11" ht="16.2" customHeight="1">
      <c r="B3" s="98"/>
      <c r="C3" s="160"/>
      <c r="D3" s="160"/>
      <c r="E3" s="160"/>
      <c r="F3" s="160"/>
      <c r="G3" s="160"/>
      <c r="H3" s="160"/>
      <c r="I3" s="160"/>
      <c r="J3" s="160"/>
      <c r="K3" s="160"/>
    </row>
    <row r="4" spans="2:11" ht="16.95" customHeight="1">
      <c r="B4" s="114" t="s">
        <v>840</v>
      </c>
    </row>
    <row r="5" spans="2:11" ht="13.95" customHeight="1"/>
    <row r="6" spans="2:11" ht="31.95" customHeight="1">
      <c r="B6" s="97" t="s">
        <v>5</v>
      </c>
      <c r="C6" s="36" t="s">
        <v>61</v>
      </c>
      <c r="D6" s="36" t="s">
        <v>62</v>
      </c>
      <c r="F6" s="2"/>
    </row>
    <row r="7" spans="2:11" ht="16.2" customHeight="1">
      <c r="B7" s="116" t="s">
        <v>460</v>
      </c>
      <c r="C7" s="198">
        <v>1253641</v>
      </c>
      <c r="D7" s="198">
        <v>1384169</v>
      </c>
    </row>
    <row r="8" spans="2:11" ht="16.2" customHeight="1">
      <c r="B8" s="32" t="s">
        <v>80</v>
      </c>
      <c r="C8" s="199">
        <v>123282</v>
      </c>
      <c r="D8" s="199">
        <v>152369</v>
      </c>
    </row>
    <row r="9" spans="2:11" ht="16.2" customHeight="1">
      <c r="B9" s="32" t="s">
        <v>81</v>
      </c>
      <c r="C9" s="199">
        <v>69567</v>
      </c>
      <c r="D9" s="199">
        <v>84057</v>
      </c>
    </row>
    <row r="10" spans="2:11" ht="16.2" customHeight="1">
      <c r="B10" s="32" t="s">
        <v>82</v>
      </c>
      <c r="C10" s="199">
        <v>85967</v>
      </c>
      <c r="D10" s="199">
        <v>116457</v>
      </c>
    </row>
    <row r="11" spans="2:11" ht="16.2" customHeight="1">
      <c r="B11" s="32" t="s">
        <v>83</v>
      </c>
      <c r="C11" s="199">
        <v>107936</v>
      </c>
      <c r="D11" s="199">
        <v>96645</v>
      </c>
    </row>
    <row r="12" spans="2:11" ht="16.2" customHeight="1">
      <c r="B12" s="32" t="s">
        <v>84</v>
      </c>
      <c r="C12" s="199">
        <v>83628</v>
      </c>
      <c r="D12" s="199">
        <v>97180</v>
      </c>
    </row>
    <row r="13" spans="2:11" ht="16.2" customHeight="1">
      <c r="B13" s="32" t="s">
        <v>85</v>
      </c>
      <c r="C13" s="199">
        <v>84773</v>
      </c>
      <c r="D13" s="199">
        <v>102066</v>
      </c>
    </row>
    <row r="14" spans="2:11" ht="16.2" customHeight="1">
      <c r="B14" s="32" t="s">
        <v>86</v>
      </c>
      <c r="C14" s="199">
        <v>122828</v>
      </c>
      <c r="D14" s="199">
        <v>121969</v>
      </c>
    </row>
    <row r="15" spans="2:11" ht="16.2" customHeight="1">
      <c r="B15" s="32" t="s">
        <v>87</v>
      </c>
      <c r="C15" s="199">
        <v>89771</v>
      </c>
      <c r="D15" s="199">
        <v>96036</v>
      </c>
    </row>
    <row r="16" spans="2:11" ht="16.2" customHeight="1">
      <c r="B16" s="32" t="s">
        <v>88</v>
      </c>
      <c r="C16" s="199">
        <v>114008</v>
      </c>
      <c r="D16" s="199">
        <v>112475</v>
      </c>
    </row>
    <row r="17" spans="2:4" ht="16.2" customHeight="1">
      <c r="B17" s="32" t="s">
        <v>89</v>
      </c>
      <c r="C17" s="199">
        <v>102055</v>
      </c>
      <c r="D17" s="199">
        <v>107903</v>
      </c>
    </row>
    <row r="18" spans="2:4" ht="16.2" customHeight="1">
      <c r="B18" s="32" t="s">
        <v>90</v>
      </c>
      <c r="C18" s="199">
        <v>97339</v>
      </c>
      <c r="D18" s="199">
        <v>110489</v>
      </c>
    </row>
    <row r="19" spans="2:4" ht="16.2" customHeight="1">
      <c r="B19" s="32" t="s">
        <v>91</v>
      </c>
      <c r="C19" s="199">
        <v>172487</v>
      </c>
      <c r="D19" s="199">
        <v>186523</v>
      </c>
    </row>
    <row r="20" spans="2:4" ht="16.2" customHeight="1">
      <c r="B20" s="321" t="s">
        <v>934</v>
      </c>
      <c r="C20" s="325"/>
      <c r="D20" s="325"/>
    </row>
  </sheetData>
  <hyperlinks>
    <hyperlink ref="B2" location="Índice!A1" display="ÍNDICE" xr:uid="{0A9D884C-312E-4FFA-8C2B-A81F24A4BD73}"/>
  </hyperlinks>
  <pageMargins left="0.78740157480314965" right="0.74803149606299213" top="0.43307086614173229" bottom="0.98425196850393704" header="0.43307086614173229" footer="0"/>
  <pageSetup orientation="portrait" horizontalDpi="240" verticalDpi="144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B31CC9CF0BFB8419073F13B54788DBD" ma:contentTypeVersion="12" ma:contentTypeDescription="Crear nuevo documento." ma:contentTypeScope="" ma:versionID="73b4924642c723525156edfda6c48641">
  <xsd:schema xmlns:xsd="http://www.w3.org/2001/XMLSchema" xmlns:xs="http://www.w3.org/2001/XMLSchema" xmlns:p="http://schemas.microsoft.com/office/2006/metadata/properties" xmlns:ns3="9f67e1bb-e512-453f-a80d-df03697ed4a7" targetNamespace="http://schemas.microsoft.com/office/2006/metadata/properties" ma:root="true" ma:fieldsID="9e88348c7fbecdcbc3dcee48aeea1271" ns3:_="">
    <xsd:import namespace="9f67e1bb-e512-453f-a80d-df03697ed4a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7e1bb-e512-453f-a80d-df03697ed4a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67e1bb-e512-453f-a80d-df03697ed4a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69B2AD-66DC-4A15-9E7F-11B270BCF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7e1bb-e512-453f-a80d-df03697ed4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6A054A-0A37-49E9-A358-0BE9D6774D27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f67e1bb-e512-453f-a80d-df03697ed4a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4281990-4BB6-4B84-865B-7D0C9092D6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102</vt:i4>
      </vt:variant>
    </vt:vector>
  </HeadingPairs>
  <TitlesOfParts>
    <vt:vector size="139" baseType="lpstr">
      <vt:lpstr>Índice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5.20</vt:lpstr>
      <vt:lpstr>5.21</vt:lpstr>
      <vt:lpstr>5.22</vt:lpstr>
      <vt:lpstr>5.23</vt:lpstr>
      <vt:lpstr>5.24</vt:lpstr>
      <vt:lpstr>5.25</vt:lpstr>
      <vt:lpstr>5.26</vt:lpstr>
      <vt:lpstr>5.27</vt:lpstr>
      <vt:lpstr>5.28</vt:lpstr>
      <vt:lpstr>5.29</vt:lpstr>
      <vt:lpstr>5.30</vt:lpstr>
      <vt:lpstr>5.31</vt:lpstr>
      <vt:lpstr>5.32</vt:lpstr>
      <vt:lpstr>5.33</vt:lpstr>
      <vt:lpstr>5.34</vt:lpstr>
      <vt:lpstr>5.35</vt:lpstr>
      <vt:lpstr>5.36</vt:lpstr>
      <vt:lpstr>'5.1'!ColumnTitle</vt:lpstr>
      <vt:lpstr>'5.10'!ColumnTitle</vt:lpstr>
      <vt:lpstr>'5.11'!ColumnTitle</vt:lpstr>
      <vt:lpstr>'5.12'!ColumnTitle</vt:lpstr>
      <vt:lpstr>'5.13'!ColumnTitle</vt:lpstr>
      <vt:lpstr>'5.14'!ColumnTitle</vt:lpstr>
      <vt:lpstr>'5.15'!ColumnTitle</vt:lpstr>
      <vt:lpstr>'5.16'!ColumnTitle</vt:lpstr>
      <vt:lpstr>'5.17'!ColumnTitle</vt:lpstr>
      <vt:lpstr>'5.18'!ColumnTitle</vt:lpstr>
      <vt:lpstr>'5.19'!ColumnTitle</vt:lpstr>
      <vt:lpstr>'5.2'!ColumnTitle</vt:lpstr>
      <vt:lpstr>'5.20'!ColumnTitle</vt:lpstr>
      <vt:lpstr>'5.21'!ColumnTitle</vt:lpstr>
      <vt:lpstr>'5.22'!ColumnTitle</vt:lpstr>
      <vt:lpstr>'5.23'!ColumnTitle</vt:lpstr>
      <vt:lpstr>'5.24'!ColumnTitle</vt:lpstr>
      <vt:lpstr>'5.25'!ColumnTitle</vt:lpstr>
      <vt:lpstr>'5.26'!ColumnTitle</vt:lpstr>
      <vt:lpstr>'5.27'!ColumnTitle</vt:lpstr>
      <vt:lpstr>'5.28'!ColumnTitle</vt:lpstr>
      <vt:lpstr>'5.29'!ColumnTitle</vt:lpstr>
      <vt:lpstr>'5.3'!ColumnTitle</vt:lpstr>
      <vt:lpstr>'5.30'!ColumnTitle</vt:lpstr>
      <vt:lpstr>'5.31'!ColumnTitle</vt:lpstr>
      <vt:lpstr>'5.32'!ColumnTitle</vt:lpstr>
      <vt:lpstr>'5.33'!ColumnTitle</vt:lpstr>
      <vt:lpstr>'5.34'!ColumnTitle</vt:lpstr>
      <vt:lpstr>'5.35'!ColumnTitle</vt:lpstr>
      <vt:lpstr>'5.36'!ColumnTitle</vt:lpstr>
      <vt:lpstr>'5.4'!ColumnTitle</vt:lpstr>
      <vt:lpstr>'5.5'!ColumnTitle</vt:lpstr>
      <vt:lpstr>'5.6'!ColumnTitle</vt:lpstr>
      <vt:lpstr>'5.7'!ColumnTitle</vt:lpstr>
      <vt:lpstr>'5.8'!ColumnTitle</vt:lpstr>
      <vt:lpstr>'5.9'!ColumnTitle</vt:lpstr>
      <vt:lpstr>'5.1'!RowTitle</vt:lpstr>
      <vt:lpstr>'5.10'!RowTitle</vt:lpstr>
      <vt:lpstr>'5.11'!RowTitle</vt:lpstr>
      <vt:lpstr>'5.12'!RowTitle</vt:lpstr>
      <vt:lpstr>'5.13'!RowTitle</vt:lpstr>
      <vt:lpstr>'5.14'!RowTitle</vt:lpstr>
      <vt:lpstr>'5.15'!RowTitle</vt:lpstr>
      <vt:lpstr>'5.16'!RowTitle</vt:lpstr>
      <vt:lpstr>'5.17'!RowTitle</vt:lpstr>
      <vt:lpstr>'5.18'!RowTitle</vt:lpstr>
      <vt:lpstr>'5.19'!RowTitle</vt:lpstr>
      <vt:lpstr>'5.2'!RowTitle</vt:lpstr>
      <vt:lpstr>'5.20'!RowTitle</vt:lpstr>
      <vt:lpstr>'5.21'!RowTitle</vt:lpstr>
      <vt:lpstr>'5.22'!RowTitle</vt:lpstr>
      <vt:lpstr>'5.23'!RowTitle</vt:lpstr>
      <vt:lpstr>'5.24'!RowTitle</vt:lpstr>
      <vt:lpstr>'5.25'!RowTitle</vt:lpstr>
      <vt:lpstr>'5.26'!RowTitle</vt:lpstr>
      <vt:lpstr>'5.28'!RowTitle</vt:lpstr>
      <vt:lpstr>'5.29'!RowTitle</vt:lpstr>
      <vt:lpstr>'5.3'!RowTitle</vt:lpstr>
      <vt:lpstr>'5.30'!RowTitle</vt:lpstr>
      <vt:lpstr>'5.31'!RowTitle</vt:lpstr>
      <vt:lpstr>'5.32'!RowTitle</vt:lpstr>
      <vt:lpstr>'5.33'!RowTitle</vt:lpstr>
      <vt:lpstr>'5.34'!RowTitle</vt:lpstr>
      <vt:lpstr>'5.35'!RowTitle</vt:lpstr>
      <vt:lpstr>'5.36'!RowTitle</vt:lpstr>
      <vt:lpstr>'5.4'!RowTitle</vt:lpstr>
      <vt:lpstr>'5.5'!RowTitle</vt:lpstr>
      <vt:lpstr>'5.6'!RowTitle</vt:lpstr>
      <vt:lpstr>'5.7'!RowTitle</vt:lpstr>
      <vt:lpstr>'5.8'!RowTitle</vt:lpstr>
      <vt:lpstr>'5.9'!RowTitle</vt:lpstr>
      <vt:lpstr>'5.1'!Title</vt:lpstr>
      <vt:lpstr>'5.10'!Title</vt:lpstr>
      <vt:lpstr>'5.12'!Title</vt:lpstr>
      <vt:lpstr>'5.13'!Title</vt:lpstr>
      <vt:lpstr>'5.14'!Title</vt:lpstr>
      <vt:lpstr>'5.15'!Title</vt:lpstr>
      <vt:lpstr>'5.16'!Title</vt:lpstr>
      <vt:lpstr>'5.17'!Title</vt:lpstr>
      <vt:lpstr>'5.18'!Title</vt:lpstr>
      <vt:lpstr>'5.19'!Title</vt:lpstr>
      <vt:lpstr>'5.2'!Title</vt:lpstr>
      <vt:lpstr>'5.20'!Title</vt:lpstr>
      <vt:lpstr>'5.22'!Title</vt:lpstr>
      <vt:lpstr>'5.23'!Title</vt:lpstr>
      <vt:lpstr>'5.24'!Title</vt:lpstr>
      <vt:lpstr>'5.25'!Title</vt:lpstr>
      <vt:lpstr>'5.27'!Title</vt:lpstr>
      <vt:lpstr>'5.28'!Title</vt:lpstr>
      <vt:lpstr>'5.29'!Title</vt:lpstr>
      <vt:lpstr>'5.3'!Title</vt:lpstr>
      <vt:lpstr>'5.31'!Title</vt:lpstr>
      <vt:lpstr>'5.32'!Title</vt:lpstr>
      <vt:lpstr>'5.33'!Title</vt:lpstr>
      <vt:lpstr>'5.35'!Title</vt:lpstr>
      <vt:lpstr>'5.36'!Title</vt:lpstr>
      <vt:lpstr>'5.4'!Title</vt:lpstr>
      <vt:lpstr>'5.5'!Title</vt:lpstr>
      <vt:lpstr>'5.6'!Title</vt:lpstr>
      <vt:lpstr>'5.7'!Title</vt:lpstr>
      <vt:lpstr>'5.8'!Title</vt:lpstr>
      <vt:lpstr>'5.9'!Title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Judith Torres Ruiz</dc:creator>
  <cp:keywords/>
  <dc:description/>
  <cp:lastModifiedBy>Judith Torres Ruiz</cp:lastModifiedBy>
  <cp:revision/>
  <dcterms:created xsi:type="dcterms:W3CDTF">2015-06-05T18:19:34Z</dcterms:created>
  <dcterms:modified xsi:type="dcterms:W3CDTF">2025-09-24T04:50:20Z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0x0101002B31CC9CF0BFB8419073F13B54788DBD</vt:lpwstr>
  </property>
</Properties>
</file>